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1.2025\"/>
    </mc:Choice>
  </mc:AlternateContent>
  <bookViews>
    <workbookView xWindow="480" yWindow="75" windowWidth="27795" windowHeight="12075"/>
  </bookViews>
  <sheets>
    <sheet name="Январь" sheetId="3" r:id="rId1"/>
  </sheets>
  <definedNames>
    <definedName name="_xlnm.Print_Area" localSheetId="0">Январь!$A$2:$J$8</definedName>
  </definedNames>
  <calcPr calcId="152511" refMode="R1C1"/>
</workbook>
</file>

<file path=xl/calcChain.xml><?xml version="1.0" encoding="utf-8"?>
<calcChain xmlns="http://schemas.openxmlformats.org/spreadsheetml/2006/main">
  <c r="H7" i="3" l="1"/>
  <c r="G7" i="3"/>
  <c r="H8" i="3"/>
  <c r="G8" i="3"/>
  <c r="H15" i="3"/>
  <c r="G15" i="3"/>
  <c r="H14" i="3"/>
  <c r="G14" i="3"/>
  <c r="H10" i="3"/>
  <c r="G10" i="3"/>
  <c r="G12" i="3"/>
  <c r="H6" i="3" l="1"/>
  <c r="H12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<sst xmlns="http://schemas.openxmlformats.org/spreadsheetml/2006/main" count="53" uniqueCount="31">
  <si>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</si>
  <si>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</si>
  <si>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</si>
  <si>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</si>
  <si>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</si>
  <si>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</si>
  <si>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</si>
  <si>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</si>
  <si>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</si>
  <si>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</si>
  <si>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</si>
  <si>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</si>
  <si>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</si>
  <si>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</si>
  <si>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</si>
  <si>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</si>
  <si>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</si>
  <si>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</si>
  <si>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</si>
  <si>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</si>
  <si>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</si>
  <si>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</si>
  <si>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</si>
  <si>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</si>
  <si>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</si>
  <si>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</si>
  <si>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</si>
  <si>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</si>
  <si>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</si>
  <si>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 xml:space="preserve">1-31 ЯНВАРЯ 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</si>
  <si>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ЯНВАРЬ 2026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</si>
</sst>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0" zoomScaleNormal="70" zoomScalePageLayoutView="140" workbookViewId="0">
      <pane ySplit="5" topLeftCell="A12" activePane="bottomLeft" state="frozen"/>
      <selection pane="bottomLeft" activeCell="H6" sqref="H6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7" t="s">
        <v>28</v>
      </c>
      <c r="J1" s="37"/>
    </row>
    <row r="2" spans="1:11" ht="85.5" customHeight="1" x14ac:dyDescent="0.25">
      <c r="A2" s="38" t="s">
        <v>30</v>
      </c>
      <c r="B2" s="39"/>
      <c r="C2" s="39"/>
      <c r="D2" s="39"/>
      <c r="E2" s="39"/>
      <c r="F2" s="39"/>
      <c r="G2" s="39"/>
      <c r="H2" s="39"/>
      <c r="I2" s="39"/>
      <c r="J2" s="40"/>
    </row>
    <row r="3" spans="1:11" ht="15.75" thickBot="1" x14ac:dyDescent="0.3">
      <c r="A3" s="41" t="s">
        <v>29</v>
      </c>
      <c r="B3" s="42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19">
        <v>0.22368100000000002</v>
      </c>
      <c r="H6" s="19">
        <f>234.936/1000</f>
        <v>0.23493600000000001</v>
      </c>
      <c r="I6" s="19">
        <f>E6</f>
        <v>1.08</v>
      </c>
      <c r="J6" s="20">
        <f>I6-H6</f>
        <v>0.84506400000000004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43">
        <f>3/1000*24*30</f>
        <v>2.16</v>
      </c>
      <c r="F7" s="18" t="s">
        <v>19</v>
      </c>
      <c r="G7" s="23">
        <f>743.989/1000</f>
        <v>0.74398900000000001</v>
      </c>
      <c r="H7" s="23">
        <f>724.028/1000</f>
        <v>0.724028</v>
      </c>
      <c r="I7" s="27">
        <f>E7</f>
        <v>2.16</v>
      </c>
      <c r="J7" s="34">
        <f>I7-H7-H8</f>
        <v>1.4345909999999999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4">
        <f>3/1000*24*31</f>
        <v>2.2320000000000002</v>
      </c>
      <c r="F8" s="9" t="s">
        <v>20</v>
      </c>
      <c r="G8" s="26">
        <f>1.381/1000</f>
        <v>1.3810000000000001E-3</v>
      </c>
      <c r="H8" s="26">
        <f>1.381/1000</f>
        <v>1.3810000000000001E-3</v>
      </c>
      <c r="I8" s="29"/>
      <c r="J8" s="36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27">
        <f>15/1000*24*30</f>
        <v>10.799999999999999</v>
      </c>
      <c r="F9" s="18" t="s">
        <v>21</v>
      </c>
      <c r="G9" s="23">
        <v>0.21</v>
      </c>
      <c r="H9" s="23">
        <v>0.177123</v>
      </c>
      <c r="I9" s="30">
        <f>E9</f>
        <v>10.799999999999999</v>
      </c>
      <c r="J9" s="34">
        <f>I9-H9:H15</f>
        <v>10.622876999999999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28"/>
      <c r="F10" s="22" t="s">
        <v>27</v>
      </c>
      <c r="G10" s="24">
        <f>0.77/1000</f>
        <v>7.7000000000000007E-4</v>
      </c>
      <c r="H10" s="24">
        <f>1.045/1000</f>
        <v>1.0449999999999999E-3</v>
      </c>
      <c r="I10" s="31"/>
      <c r="J10" s="35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8"/>
      <c r="F11" s="12" t="s">
        <v>22</v>
      </c>
      <c r="G11" s="25">
        <v>0</v>
      </c>
      <c r="H11" s="25">
        <v>0</v>
      </c>
      <c r="I11" s="32"/>
      <c r="J11" s="35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8"/>
      <c r="F12" s="12" t="s">
        <v>23</v>
      </c>
      <c r="G12" s="25">
        <f>3.8/1000</f>
        <v>3.8E-3</v>
      </c>
      <c r="H12" s="25">
        <f>2.191/1000</f>
        <v>2.1909999999999998E-3</v>
      </c>
      <c r="I12" s="32"/>
      <c r="J12" s="35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8"/>
      <c r="F13" s="12" t="s">
        <v>24</v>
      </c>
      <c r="G13" s="25">
        <v>0</v>
      </c>
      <c r="H13" s="25">
        <v>0</v>
      </c>
      <c r="I13" s="32"/>
      <c r="J13" s="35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8"/>
      <c r="F14" s="12" t="s">
        <v>25</v>
      </c>
      <c r="G14" s="25">
        <f>1.1/1000</f>
        <v>1.1000000000000001E-3</v>
      </c>
      <c r="H14" s="25">
        <f>0.941/1000</f>
        <v>9.41E-4</v>
      </c>
      <c r="I14" s="32"/>
      <c r="J14" s="35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29"/>
      <c r="F15" s="9" t="s">
        <v>26</v>
      </c>
      <c r="G15" s="26">
        <f>5.3/1000</f>
        <v>5.3E-3</v>
      </c>
      <c r="H15" s="26">
        <f>5.3/1000</f>
        <v>5.3E-3</v>
      </c>
      <c r="I15" s="33"/>
      <c r="J15" s="36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2026-02-09T04:43:12Z</dcterms:modified>
</cp:coreProperties>
</file>