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окументы\ПЭО\Private\Раскрытие информации по транспортировке (приказ ФАС 18.01.2019 N 3819\Приказ на ТПГ от 13.12.2024 № 1005_24\"/>
    </mc:Choice>
  </mc:AlternateContent>
  <bookViews>
    <workbookView xWindow="0" yWindow="0" windowWidth="1395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R28" i="1"/>
  <c r="S28" i="1"/>
  <c r="N26" i="1"/>
  <c r="N24" i="1"/>
  <c r="N32" i="1" s="1"/>
  <c r="O24" i="1"/>
  <c r="O32" i="1" s="1"/>
  <c r="P24" i="1"/>
  <c r="P32" i="1" s="1"/>
  <c r="Q24" i="1"/>
  <c r="Q32" i="1" s="1"/>
  <c r="R24" i="1"/>
  <c r="R32" i="1" s="1"/>
  <c r="S24" i="1"/>
  <c r="S32" i="1" s="1"/>
  <c r="T24" i="1"/>
  <c r="T32" i="1" s="1"/>
  <c r="U24" i="1"/>
  <c r="U32" i="1" s="1"/>
  <c r="O23" i="1"/>
  <c r="P23" i="1"/>
  <c r="P31" i="1" s="1"/>
  <c r="Q23" i="1"/>
  <c r="Q31" i="1" s="1"/>
  <c r="R23" i="1"/>
  <c r="R31" i="1" s="1"/>
  <c r="S23" i="1"/>
  <c r="S31" i="1" s="1"/>
  <c r="T23" i="1"/>
  <c r="T31" i="1" s="1"/>
  <c r="U23" i="1"/>
  <c r="U31" i="1" s="1"/>
  <c r="N23" i="1"/>
  <c r="N31" i="1" s="1"/>
  <c r="Q22" i="1"/>
  <c r="Q30" i="1" s="1"/>
  <c r="R22" i="1"/>
  <c r="R30" i="1" s="1"/>
  <c r="S22" i="1"/>
  <c r="S30" i="1" s="1"/>
  <c r="T22" i="1"/>
  <c r="T30" i="1" s="1"/>
  <c r="P22" i="1"/>
  <c r="P30" i="1" s="1"/>
  <c r="U20" i="1"/>
  <c r="U28" i="1" s="1"/>
  <c r="O20" i="1"/>
  <c r="O28" i="1" s="1"/>
  <c r="P20" i="1"/>
  <c r="P28" i="1" s="1"/>
  <c r="Q20" i="1"/>
  <c r="Q28" i="1" s="1"/>
  <c r="R20" i="1"/>
  <c r="S20" i="1"/>
  <c r="T20" i="1"/>
  <c r="T28" i="1" s="1"/>
  <c r="N20" i="1"/>
  <c r="N28" i="1" s="1"/>
  <c r="N19" i="1"/>
  <c r="N27" i="1" s="1"/>
  <c r="O19" i="1"/>
  <c r="O27" i="1" s="1"/>
  <c r="P19" i="1"/>
  <c r="P27" i="1" s="1"/>
  <c r="Q19" i="1"/>
  <c r="Q27" i="1" s="1"/>
  <c r="R19" i="1"/>
  <c r="R27" i="1" s="1"/>
  <c r="S19" i="1"/>
  <c r="S27" i="1" s="1"/>
  <c r="T19" i="1"/>
  <c r="T27" i="1" s="1"/>
  <c r="U19" i="1"/>
  <c r="U27" i="1" s="1"/>
  <c r="O18" i="1"/>
  <c r="O26" i="1" s="1"/>
  <c r="P18" i="1"/>
  <c r="P26" i="1" s="1"/>
  <c r="Q18" i="1"/>
  <c r="Q26" i="1" s="1"/>
  <c r="R18" i="1"/>
  <c r="R26" i="1" s="1"/>
  <c r="S18" i="1"/>
  <c r="S26" i="1" s="1"/>
  <c r="T18" i="1"/>
  <c r="T26" i="1" s="1"/>
  <c r="U18" i="1"/>
  <c r="U26" i="1" s="1"/>
  <c r="N18" i="1"/>
</calcChain>
</file>

<file path=xl/sharedStrings.xml><?xml version="1.0" encoding="utf-8"?>
<sst xmlns="http://schemas.openxmlformats.org/spreadsheetml/2006/main" count="157" uniqueCount="81">
  <si>
    <t>Наименование субъекта Российской Федерации</t>
  </si>
  <si>
    <t>свыше 1000</t>
  </si>
  <si>
    <t>от 500 до 1000
включительно</t>
  </si>
  <si>
    <t>от 100 до 500
включительно</t>
  </si>
  <si>
    <t>от 10 до 100
включительно</t>
  </si>
  <si>
    <t>от 1 до 10
включительно</t>
  </si>
  <si>
    <t>от 0,1 до 1 включительно</t>
  </si>
  <si>
    <t>от 0,01 до 0,1
включительно</t>
  </si>
  <si>
    <t>до 0,01 включительно</t>
  </si>
  <si>
    <t>население</t>
  </si>
  <si>
    <t>Камчатский край</t>
  </si>
  <si>
    <t>Приморский край</t>
  </si>
  <si>
    <t xml:space="preserve"> - </t>
  </si>
  <si>
    <t>Для потребителей (объемов газа), отнесенных к другой группе в связи с изменением с 1 января 2009 года подходов к отнесению (переходом на отнесение потребителей исходя из объемов потребления газа отдельно по точкам подключения сетей потребления к газораспределительным сетям)</t>
  </si>
  <si>
    <t>Хабаровский край</t>
  </si>
  <si>
    <r>
      <t>Тарифы на услуги по транспортировке газа по газораспределительным сетям (руб./1000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)
по группам потребителей с объемом потребления газа (млн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/год)</t>
    </r>
  </si>
  <si>
    <r>
      <t>в том числе для ранее числившихся в группе с объемом потребления газа свыше 100 млн м</t>
    </r>
    <r>
      <rPr>
        <vertAlign val="superscript"/>
        <sz val="11"/>
        <color theme="1"/>
        <rFont val="Times New Roman"/>
        <family val="1"/>
        <charset val="204"/>
      </rPr>
      <t>3</t>
    </r>
  </si>
  <si>
    <t>с 01.12.22</t>
  </si>
  <si>
    <t>с 01.07.24</t>
  </si>
  <si>
    <t>Приложение 
к приказу ФАС России
от 08.09.2022 № 620/22</t>
  </si>
  <si>
    <t>(без НДС)</t>
  </si>
  <si>
    <t>* Хабаровский край, кроме потребителей, получающих газ по газораспределительным сетям, до 22 сентября 2021 года эксплуатируемым АО "Дальневосточная генерирующая компания".</t>
  </si>
  <si>
    <t>** Хабаровский край, для потребителей, получающих газ по газораспределительным сетям, до 22 сентября 2021 года эксплуатируемым АО " Дальневосточная генерирующая компания".</t>
  </si>
  <si>
    <t>с 01.07.25</t>
  </si>
  <si>
    <t>Тарифы на услуги по транспортировке газа по газораспределительным сетям
АО "Газпром газораспределение Дальний Восток" на территории Камчатского края, Приморского края,
Хабаровского края и Амурской области</t>
  </si>
  <si>
    <t>311,36 
&lt;*&gt;</t>
  </si>
  <si>
    <t>323,75  
&lt;*&gt;</t>
  </si>
  <si>
    <t>845,84 
&lt;*&gt;</t>
  </si>
  <si>
    <t>1 282,81 
&lt;*&gt;</t>
  </si>
  <si>
    <t>1 318,34 
&lt;*&gt;</t>
  </si>
  <si>
    <t>1 338,85 
&lt;*&gt;</t>
  </si>
  <si>
    <t>1 361,37 
&lt;*&gt;</t>
  </si>
  <si>
    <t>1 764,86 
&lt;*&gt;</t>
  </si>
  <si>
    <t>629,71 
&lt;*&gt;</t>
  </si>
  <si>
    <t>42,44 
&lt;**&gt;</t>
  </si>
  <si>
    <t>84,93 
&lt;**&gt;</t>
  </si>
  <si>
    <t>169,85 
&lt;**&gt;</t>
  </si>
  <si>
    <t>254,75 
&lt;**&gt;</t>
  </si>
  <si>
    <t>339,74 
&lt;**&gt;</t>
  </si>
  <si>
    <t>424,64 
&lt;**&gt;</t>
  </si>
  <si>
    <t>530,85 
&lt;**&gt;</t>
  </si>
  <si>
    <t>1 764,86 
&lt;**&gt;</t>
  </si>
  <si>
    <t>Амурская область</t>
  </si>
  <si>
    <t>с 1 июля 2025 до 1 июля 2026</t>
  </si>
  <si>
    <t>с 1 июля 2026 до 1 июля 2027</t>
  </si>
  <si>
    <t>340,32
&lt;*&gt;</t>
  </si>
  <si>
    <t>353,86
&lt;*&gt;</t>
  </si>
  <si>
    <t>924,50
&lt;*&gt;</t>
  </si>
  <si>
    <t>1 402,11
&lt;*&gt;</t>
  </si>
  <si>
    <t>1 440,95
&lt;*&gt;</t>
  </si>
  <si>
    <t>1 463,36
&lt;*&gt;</t>
  </si>
  <si>
    <t>1 487,98
&lt;*&gt;</t>
  </si>
  <si>
    <t>1 928,99 
&lt;*&gt;</t>
  </si>
  <si>
    <t>688,27
&lt;*&gt;</t>
  </si>
  <si>
    <t>1 487,98 
&lt;*&gt;</t>
  </si>
  <si>
    <t>46,39
&lt;**&gt;</t>
  </si>
  <si>
    <t>92,83 
&lt;**&gt;</t>
  </si>
  <si>
    <t>185,65
&lt;**&gt;</t>
  </si>
  <si>
    <t>278,44
&lt;**&gt;</t>
  </si>
  <si>
    <t>371,34
&lt;**&gt;</t>
  </si>
  <si>
    <t>464,13
&lt;**&gt;</t>
  </si>
  <si>
    <t>580,22
&lt;**&gt;</t>
  </si>
  <si>
    <t>1 928,99
&lt;**&gt;</t>
  </si>
  <si>
    <t xml:space="preserve">с 1 июля 2027 </t>
  </si>
  <si>
    <t>370,95
&lt;*&gt;</t>
  </si>
  <si>
    <t>385,71
&lt;*&gt;</t>
  </si>
  <si>
    <t>1 007,71
&lt;*&gt;</t>
  </si>
  <si>
    <t>1 528,30
&lt;*&gt;</t>
  </si>
  <si>
    <t>1 570,64
&lt;*&gt;</t>
  </si>
  <si>
    <t>1 595,06
&lt;*&gt;</t>
  </si>
  <si>
    <t>1 621,90
&lt;*&gt;</t>
  </si>
  <si>
    <t>2 102,60
&lt;*&gt;</t>
  </si>
  <si>
    <t>750,21
&lt;*&gt;</t>
  </si>
  <si>
    <t>50,57
&lt;**&gt;</t>
  </si>
  <si>
    <t>101,18
&lt;**&gt;</t>
  </si>
  <si>
    <t>202,36
&lt;**&gt;</t>
  </si>
  <si>
    <t>303,50
&lt;**&gt;</t>
  </si>
  <si>
    <t>404,76
&lt;**&gt;</t>
  </si>
  <si>
    <t>505,90
&lt;**&gt;</t>
  </si>
  <si>
    <t>632,44
&lt;**&gt;</t>
  </si>
  <si>
    <t>2 102,60
&lt;**&gt;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</si>
</sst>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tabSelected="1" workbookViewId="0">
      <selection activeCell="L41" sqref="L41"/>
    </sheetView>
  </sheetViews>
  <sheetFormatPr defaultRowHeight="15" x14ac:dyDescent="0.25"/>
  <cols>
    <col min="1" max="1" width="25.140625" style="1" customWidth="1"/>
    <col min="2" max="10" width="14.7109375" style="1" customWidth="1"/>
    <col min="11" max="12" width="9.140625" style="1"/>
    <col min="13" max="21" width="9.140625" style="1" hidden="1" customWidth="1"/>
    <col min="22" max="16384" width="9.140625" style="1"/>
  </cols>
  <sheetData>
    <row r="2" spans="1:21" ht="45.75" customHeight="1" x14ac:dyDescent="0.25">
      <c r="H2" s="50" t="s">
        <v>19</v>
      </c>
      <c r="I2" s="51"/>
      <c r="J2" s="51"/>
    </row>
    <row r="4" spans="1:21" ht="47.25" customHeight="1" x14ac:dyDescent="0.25">
      <c r="A4" s="52" t="s">
        <v>24</v>
      </c>
      <c r="B4" s="53"/>
      <c r="C4" s="53"/>
      <c r="D4" s="53"/>
      <c r="E4" s="53"/>
      <c r="F4" s="53"/>
      <c r="G4" s="53"/>
      <c r="H4" s="53"/>
      <c r="I4" s="53"/>
      <c r="J4" s="53"/>
    </row>
    <row r="5" spans="1:21" x14ac:dyDescent="0.25">
      <c r="P5" s="1" t="s">
        <v>17</v>
      </c>
      <c r="Q5" s="1">
        <v>1.085</v>
      </c>
    </row>
    <row r="6" spans="1:21" ht="15.75" thickBot="1" x14ac:dyDescent="0.3">
      <c r="J6" s="20" t="s">
        <v>20</v>
      </c>
      <c r="P6" s="1" t="s">
        <v>18</v>
      </c>
      <c r="Q6" s="1">
        <v>1.07</v>
      </c>
    </row>
    <row r="7" spans="1:21" ht="33" customHeight="1" x14ac:dyDescent="0.25">
      <c r="A7" s="45" t="s">
        <v>0</v>
      </c>
      <c r="B7" s="43" t="s">
        <v>15</v>
      </c>
      <c r="C7" s="43"/>
      <c r="D7" s="43"/>
      <c r="E7" s="43"/>
      <c r="F7" s="43"/>
      <c r="G7" s="43"/>
      <c r="H7" s="43"/>
      <c r="I7" s="43"/>
      <c r="J7" s="44"/>
      <c r="P7" s="1" t="s">
        <v>23</v>
      </c>
      <c r="Q7" s="1">
        <v>1.07</v>
      </c>
    </row>
    <row r="8" spans="1:21" ht="26.25" thickBot="1" x14ac:dyDescent="0.3">
      <c r="A8" s="46"/>
      <c r="B8" s="17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9" t="s">
        <v>9</v>
      </c>
    </row>
    <row r="9" spans="1:21" ht="15.75" x14ac:dyDescent="0.25">
      <c r="A9" s="31" t="s">
        <v>43</v>
      </c>
      <c r="B9" s="32"/>
      <c r="C9" s="32"/>
      <c r="D9" s="32"/>
      <c r="E9" s="32"/>
      <c r="F9" s="32"/>
      <c r="G9" s="32"/>
      <c r="H9" s="32"/>
      <c r="I9" s="32"/>
      <c r="J9" s="33"/>
    </row>
    <row r="10" spans="1:21" x14ac:dyDescent="0.25">
      <c r="A10" s="21" t="s">
        <v>10</v>
      </c>
      <c r="B10" s="2" t="s">
        <v>12</v>
      </c>
      <c r="C10" s="6">
        <v>781.19</v>
      </c>
      <c r="D10" s="6">
        <v>976.94</v>
      </c>
      <c r="E10" s="6">
        <v>1016.18</v>
      </c>
      <c r="F10" s="6">
        <v>1074.5999999999999</v>
      </c>
      <c r="G10" s="6">
        <v>1173.06</v>
      </c>
      <c r="H10" s="6">
        <v>1269.97</v>
      </c>
      <c r="I10" s="6">
        <v>1367.65</v>
      </c>
      <c r="J10" s="54">
        <v>1367.74</v>
      </c>
      <c r="M10" s="2" t="s">
        <v>12</v>
      </c>
      <c r="N10" s="2">
        <v>604.57000000000005</v>
      </c>
      <c r="O10" s="2">
        <v>756.06</v>
      </c>
      <c r="P10" s="2">
        <v>786.43</v>
      </c>
      <c r="Q10" s="2">
        <v>831.65</v>
      </c>
      <c r="R10" s="2">
        <v>907.84</v>
      </c>
      <c r="S10" s="2">
        <v>982.84</v>
      </c>
      <c r="T10" s="2">
        <v>1058.44</v>
      </c>
      <c r="U10" s="3">
        <v>1058.52</v>
      </c>
    </row>
    <row r="11" spans="1:21" x14ac:dyDescent="0.25">
      <c r="A11" s="21" t="s">
        <v>11</v>
      </c>
      <c r="B11" s="2" t="s">
        <v>12</v>
      </c>
      <c r="C11" s="6">
        <v>573.74</v>
      </c>
      <c r="D11" s="6">
        <v>975.37</v>
      </c>
      <c r="E11" s="6">
        <v>1530</v>
      </c>
      <c r="F11" s="6">
        <v>2103.75</v>
      </c>
      <c r="G11" s="6">
        <v>3059.98</v>
      </c>
      <c r="H11" s="6">
        <v>3824.99</v>
      </c>
      <c r="I11" s="6">
        <v>4781.2299999999996</v>
      </c>
      <c r="J11" s="54">
        <v>5354.89</v>
      </c>
      <c r="M11" s="2" t="s">
        <v>12</v>
      </c>
      <c r="N11" s="2">
        <v>444.03</v>
      </c>
      <c r="O11" s="2">
        <v>754.85</v>
      </c>
      <c r="P11" s="2">
        <v>1184.08</v>
      </c>
      <c r="Q11" s="2">
        <v>1628.11</v>
      </c>
      <c r="R11" s="2">
        <v>2368.16</v>
      </c>
      <c r="S11" s="2">
        <v>2960.2</v>
      </c>
      <c r="T11" s="2">
        <v>3700.25</v>
      </c>
      <c r="U11" s="3">
        <v>4144.21</v>
      </c>
    </row>
    <row r="12" spans="1:21" ht="30" x14ac:dyDescent="0.25">
      <c r="A12" s="34" t="s">
        <v>14</v>
      </c>
      <c r="B12" s="2" t="s">
        <v>12</v>
      </c>
      <c r="C12" s="23" t="s">
        <v>25</v>
      </c>
      <c r="D12" s="23" t="s">
        <v>26</v>
      </c>
      <c r="E12" s="23" t="s">
        <v>27</v>
      </c>
      <c r="F12" s="23" t="s">
        <v>28</v>
      </c>
      <c r="G12" s="23" t="s">
        <v>29</v>
      </c>
      <c r="H12" s="23" t="s">
        <v>30</v>
      </c>
      <c r="I12" s="23" t="s">
        <v>31</v>
      </c>
      <c r="J12" s="35" t="s">
        <v>32</v>
      </c>
      <c r="M12" s="2" t="s">
        <v>12</v>
      </c>
      <c r="N12" s="4">
        <v>240.97</v>
      </c>
      <c r="O12" s="4">
        <v>250.55</v>
      </c>
      <c r="P12" s="4">
        <v>654.6</v>
      </c>
      <c r="Q12" s="4">
        <v>992.78</v>
      </c>
      <c r="R12" s="4">
        <v>1020.28</v>
      </c>
      <c r="S12" s="4">
        <v>1036.1500000000001</v>
      </c>
      <c r="T12" s="4">
        <v>1053.58</v>
      </c>
      <c r="U12" s="47">
        <v>1365.84</v>
      </c>
    </row>
    <row r="13" spans="1:21" ht="50.25" customHeight="1" x14ac:dyDescent="0.25">
      <c r="A13" s="34"/>
      <c r="B13" s="39" t="s">
        <v>13</v>
      </c>
      <c r="C13" s="39"/>
      <c r="D13" s="39"/>
      <c r="E13" s="39"/>
      <c r="F13" s="39"/>
      <c r="G13" s="39"/>
      <c r="H13" s="39"/>
      <c r="I13" s="39"/>
      <c r="J13" s="36"/>
      <c r="M13" s="39" t="s">
        <v>13</v>
      </c>
      <c r="N13" s="39"/>
      <c r="O13" s="39"/>
      <c r="P13" s="39"/>
      <c r="Q13" s="39"/>
      <c r="R13" s="39"/>
      <c r="S13" s="39"/>
      <c r="T13" s="39"/>
      <c r="U13" s="48"/>
    </row>
    <row r="14" spans="1:21" ht="35.25" customHeight="1" x14ac:dyDescent="0.25">
      <c r="A14" s="34"/>
      <c r="B14" s="41" t="s">
        <v>16</v>
      </c>
      <c r="C14" s="41"/>
      <c r="D14" s="41"/>
      <c r="E14" s="24" t="s">
        <v>33</v>
      </c>
      <c r="F14" s="24" t="s">
        <v>28</v>
      </c>
      <c r="G14" s="24" t="s">
        <v>29</v>
      </c>
      <c r="H14" s="24" t="s">
        <v>30</v>
      </c>
      <c r="I14" s="24" t="s">
        <v>31</v>
      </c>
      <c r="J14" s="36"/>
      <c r="M14" s="41" t="s">
        <v>16</v>
      </c>
      <c r="N14" s="41"/>
      <c r="O14" s="41"/>
      <c r="P14" s="5">
        <v>487.35</v>
      </c>
      <c r="Q14" s="5">
        <v>992.78</v>
      </c>
      <c r="R14" s="5">
        <v>1020.28</v>
      </c>
      <c r="S14" s="5">
        <v>1036.1500000000001</v>
      </c>
      <c r="T14" s="5">
        <v>1053.58</v>
      </c>
      <c r="U14" s="48"/>
    </row>
    <row r="15" spans="1:21" ht="30" x14ac:dyDescent="0.25">
      <c r="A15" s="34"/>
      <c r="B15" s="25" t="s">
        <v>12</v>
      </c>
      <c r="C15" s="24" t="s">
        <v>34</v>
      </c>
      <c r="D15" s="24" t="s">
        <v>35</v>
      </c>
      <c r="E15" s="24" t="s">
        <v>36</v>
      </c>
      <c r="F15" s="24" t="s">
        <v>37</v>
      </c>
      <c r="G15" s="24" t="s">
        <v>38</v>
      </c>
      <c r="H15" s="24" t="s">
        <v>39</v>
      </c>
      <c r="I15" s="24" t="s">
        <v>40</v>
      </c>
      <c r="J15" s="22" t="s">
        <v>41</v>
      </c>
      <c r="M15" s="3" t="s">
        <v>12</v>
      </c>
      <c r="N15" s="5">
        <v>32.85</v>
      </c>
      <c r="O15" s="5">
        <v>65.73</v>
      </c>
      <c r="P15" s="5">
        <v>131.46</v>
      </c>
      <c r="Q15" s="5">
        <v>197.16</v>
      </c>
      <c r="R15" s="5">
        <v>262.93</v>
      </c>
      <c r="S15" s="5">
        <v>328.64</v>
      </c>
      <c r="T15" s="5">
        <v>410.83</v>
      </c>
      <c r="U15" s="5">
        <v>1365.84</v>
      </c>
    </row>
    <row r="16" spans="1:21" ht="15.75" thickBot="1" x14ac:dyDescent="0.3">
      <c r="A16" s="12" t="s">
        <v>42</v>
      </c>
      <c r="B16" s="13" t="s">
        <v>12</v>
      </c>
      <c r="C16" s="13" t="s">
        <v>12</v>
      </c>
      <c r="D16" s="13" t="s">
        <v>12</v>
      </c>
      <c r="E16" s="14">
        <v>2672.34</v>
      </c>
      <c r="F16" s="14">
        <v>4008.51</v>
      </c>
      <c r="G16" s="13" t="s">
        <v>12</v>
      </c>
      <c r="H16" s="13" t="s">
        <v>12</v>
      </c>
      <c r="I16" s="13" t="s">
        <v>12</v>
      </c>
      <c r="J16" s="16" t="s">
        <v>12</v>
      </c>
      <c r="M16" s="3" t="s">
        <v>12</v>
      </c>
      <c r="N16" s="3">
        <v>301.44</v>
      </c>
      <c r="O16" s="3">
        <v>376.84</v>
      </c>
      <c r="P16" s="3">
        <v>663.59</v>
      </c>
      <c r="Q16" s="3">
        <v>912.44</v>
      </c>
      <c r="R16" s="3">
        <v>995.39</v>
      </c>
      <c r="S16" s="3">
        <v>1078.3399999999999</v>
      </c>
      <c r="T16" s="3">
        <v>1161.29</v>
      </c>
      <c r="U16" s="3">
        <v>864.06</v>
      </c>
    </row>
    <row r="17" spans="1:21" ht="15.75" x14ac:dyDescent="0.25">
      <c r="A17" s="31" t="s">
        <v>44</v>
      </c>
      <c r="B17" s="32"/>
      <c r="C17" s="32"/>
      <c r="D17" s="32"/>
      <c r="E17" s="32"/>
      <c r="F17" s="32"/>
      <c r="G17" s="32"/>
      <c r="H17" s="32"/>
      <c r="I17" s="32"/>
      <c r="J17" s="33"/>
    </row>
    <row r="18" spans="1:21" x14ac:dyDescent="0.25">
      <c r="A18" s="9" t="s">
        <v>10</v>
      </c>
      <c r="B18" s="2" t="s">
        <v>12</v>
      </c>
      <c r="C18" s="6">
        <v>853.84</v>
      </c>
      <c r="D18" s="6">
        <v>1067.8</v>
      </c>
      <c r="E18" s="6">
        <v>1110.68</v>
      </c>
      <c r="F18" s="6">
        <v>1174.54</v>
      </c>
      <c r="G18" s="6">
        <v>1282.1500000000001</v>
      </c>
      <c r="H18" s="6">
        <v>1388.08</v>
      </c>
      <c r="I18" s="6">
        <v>1494.84</v>
      </c>
      <c r="J18" s="10">
        <v>1494.94</v>
      </c>
      <c r="M18" s="6" t="s">
        <v>12</v>
      </c>
      <c r="N18" s="6">
        <f>N10*$Q$5</f>
        <v>655.95845000000008</v>
      </c>
      <c r="O18" s="6">
        <f t="shared" ref="O18:U19" si="0">O10*$Q$5</f>
        <v>820.32509999999991</v>
      </c>
      <c r="P18" s="6">
        <f t="shared" si="0"/>
        <v>853.27654999999993</v>
      </c>
      <c r="Q18" s="6">
        <f t="shared" si="0"/>
        <v>902.34024999999997</v>
      </c>
      <c r="R18" s="6">
        <f t="shared" si="0"/>
        <v>985.00639999999999</v>
      </c>
      <c r="S18" s="6">
        <f t="shared" si="0"/>
        <v>1066.3814</v>
      </c>
      <c r="T18" s="6">
        <f t="shared" si="0"/>
        <v>1148.4074000000001</v>
      </c>
      <c r="U18" s="6">
        <f t="shared" si="0"/>
        <v>1148.4941999999999</v>
      </c>
    </row>
    <row r="19" spans="1:21" x14ac:dyDescent="0.25">
      <c r="A19" s="9" t="s">
        <v>11</v>
      </c>
      <c r="B19" s="2" t="s">
        <v>12</v>
      </c>
      <c r="C19" s="6">
        <v>627.1</v>
      </c>
      <c r="D19" s="6">
        <v>1066.08</v>
      </c>
      <c r="E19" s="6">
        <v>1672.29</v>
      </c>
      <c r="F19" s="6">
        <v>2299.4</v>
      </c>
      <c r="G19" s="6">
        <v>3344.56</v>
      </c>
      <c r="H19" s="6">
        <v>4180.71</v>
      </c>
      <c r="I19" s="6">
        <v>5225.88</v>
      </c>
      <c r="J19" s="10">
        <v>5852.89</v>
      </c>
      <c r="M19" s="6" t="s">
        <v>12</v>
      </c>
      <c r="N19" s="6">
        <f>N11*$Q$5</f>
        <v>481.77254999999997</v>
      </c>
      <c r="O19" s="6">
        <f t="shared" si="0"/>
        <v>819.01224999999999</v>
      </c>
      <c r="P19" s="6">
        <f t="shared" si="0"/>
        <v>1284.7267999999999</v>
      </c>
      <c r="Q19" s="6">
        <f t="shared" si="0"/>
        <v>1766.4993499999998</v>
      </c>
      <c r="R19" s="6">
        <f t="shared" si="0"/>
        <v>2569.4535999999998</v>
      </c>
      <c r="S19" s="6">
        <f t="shared" si="0"/>
        <v>3211.8169999999996</v>
      </c>
      <c r="T19" s="6">
        <f t="shared" si="0"/>
        <v>4014.7712499999998</v>
      </c>
      <c r="U19" s="6">
        <f t="shared" si="0"/>
        <v>4496.46785</v>
      </c>
    </row>
    <row r="20" spans="1:21" ht="30" x14ac:dyDescent="0.25">
      <c r="A20" s="34" t="s">
        <v>14</v>
      </c>
      <c r="B20" s="2" t="s">
        <v>12</v>
      </c>
      <c r="C20" s="4" t="s">
        <v>45</v>
      </c>
      <c r="D20" s="4" t="s">
        <v>46</v>
      </c>
      <c r="E20" s="4" t="s">
        <v>47</v>
      </c>
      <c r="F20" s="4" t="s">
        <v>48</v>
      </c>
      <c r="G20" s="4" t="s">
        <v>49</v>
      </c>
      <c r="H20" s="4" t="s">
        <v>50</v>
      </c>
      <c r="I20" s="4" t="s">
        <v>51</v>
      </c>
      <c r="J20" s="35" t="s">
        <v>52</v>
      </c>
      <c r="M20" s="6" t="s">
        <v>12</v>
      </c>
      <c r="N20" s="6">
        <f>N12*$Q$5</f>
        <v>261.45245</v>
      </c>
      <c r="O20" s="6">
        <f t="shared" ref="O20:T20" si="1">O12*$Q$5</f>
        <v>271.84674999999999</v>
      </c>
      <c r="P20" s="6">
        <f t="shared" si="1"/>
        <v>710.24099999999999</v>
      </c>
      <c r="Q20" s="6">
        <f t="shared" si="1"/>
        <v>1077.1662999999999</v>
      </c>
      <c r="R20" s="6">
        <f t="shared" si="1"/>
        <v>1107.0038</v>
      </c>
      <c r="S20" s="6">
        <f t="shared" si="1"/>
        <v>1124.2227500000001</v>
      </c>
      <c r="T20" s="6">
        <f t="shared" si="1"/>
        <v>1143.1342999999999</v>
      </c>
      <c r="U20" s="37">
        <f>U12*$Q$5</f>
        <v>1481.9363999999998</v>
      </c>
    </row>
    <row r="21" spans="1:21" ht="42.75" customHeight="1" x14ac:dyDescent="0.25">
      <c r="A21" s="34"/>
      <c r="B21" s="39" t="s">
        <v>13</v>
      </c>
      <c r="C21" s="39"/>
      <c r="D21" s="39"/>
      <c r="E21" s="39"/>
      <c r="F21" s="39"/>
      <c r="G21" s="39"/>
      <c r="H21" s="39"/>
      <c r="I21" s="39"/>
      <c r="J21" s="36"/>
      <c r="M21" s="40" t="s">
        <v>13</v>
      </c>
      <c r="N21" s="40"/>
      <c r="O21" s="40"/>
      <c r="P21" s="40"/>
      <c r="Q21" s="40"/>
      <c r="R21" s="40"/>
      <c r="S21" s="40"/>
      <c r="T21" s="40"/>
      <c r="U21" s="38"/>
    </row>
    <row r="22" spans="1:21" ht="30" customHeight="1" x14ac:dyDescent="0.25">
      <c r="A22" s="34"/>
      <c r="B22" s="41" t="s">
        <v>16</v>
      </c>
      <c r="C22" s="41"/>
      <c r="D22" s="41"/>
      <c r="E22" s="5" t="s">
        <v>53</v>
      </c>
      <c r="F22" s="5" t="s">
        <v>48</v>
      </c>
      <c r="G22" s="5" t="s">
        <v>49</v>
      </c>
      <c r="H22" s="5" t="s">
        <v>50</v>
      </c>
      <c r="I22" s="5" t="s">
        <v>54</v>
      </c>
      <c r="J22" s="36"/>
      <c r="M22" s="42" t="s">
        <v>16</v>
      </c>
      <c r="N22" s="42"/>
      <c r="O22" s="42"/>
      <c r="P22" s="8">
        <f>P14*$Q$5</f>
        <v>528.77475000000004</v>
      </c>
      <c r="Q22" s="8">
        <f t="shared" ref="Q22:T22" si="2">Q14*$Q$5</f>
        <v>1077.1662999999999</v>
      </c>
      <c r="R22" s="8">
        <f t="shared" si="2"/>
        <v>1107.0038</v>
      </c>
      <c r="S22" s="8">
        <f t="shared" si="2"/>
        <v>1124.2227500000001</v>
      </c>
      <c r="T22" s="8">
        <f t="shared" si="2"/>
        <v>1143.1342999999999</v>
      </c>
      <c r="U22" s="38"/>
    </row>
    <row r="23" spans="1:21" ht="30" x14ac:dyDescent="0.25">
      <c r="A23" s="34"/>
      <c r="B23" s="3" t="s">
        <v>12</v>
      </c>
      <c r="C23" s="5" t="s">
        <v>55</v>
      </c>
      <c r="D23" s="5" t="s">
        <v>56</v>
      </c>
      <c r="E23" s="5" t="s">
        <v>57</v>
      </c>
      <c r="F23" s="5" t="s">
        <v>58</v>
      </c>
      <c r="G23" s="5" t="s">
        <v>59</v>
      </c>
      <c r="H23" s="5" t="s">
        <v>60</v>
      </c>
      <c r="I23" s="5" t="s">
        <v>61</v>
      </c>
      <c r="J23" s="11" t="s">
        <v>62</v>
      </c>
      <c r="M23" s="7" t="s">
        <v>12</v>
      </c>
      <c r="N23" s="8">
        <f>N15*$Q$5</f>
        <v>35.642249999999997</v>
      </c>
      <c r="O23" s="8">
        <f t="shared" ref="O23:U24" si="3">O15*$Q$5</f>
        <v>71.317050000000009</v>
      </c>
      <c r="P23" s="8">
        <f t="shared" si="3"/>
        <v>142.63410000000002</v>
      </c>
      <c r="Q23" s="8">
        <f t="shared" si="3"/>
        <v>213.9186</v>
      </c>
      <c r="R23" s="8">
        <f t="shared" si="3"/>
        <v>285.27904999999998</v>
      </c>
      <c r="S23" s="8">
        <f t="shared" si="3"/>
        <v>356.57439999999997</v>
      </c>
      <c r="T23" s="8">
        <f t="shared" si="3"/>
        <v>445.75054999999998</v>
      </c>
      <c r="U23" s="8">
        <f t="shared" si="3"/>
        <v>1481.9363999999998</v>
      </c>
    </row>
    <row r="24" spans="1:21" ht="15.75" thickBot="1" x14ac:dyDescent="0.3">
      <c r="A24" s="12" t="s">
        <v>42</v>
      </c>
      <c r="B24" s="13" t="s">
        <v>12</v>
      </c>
      <c r="C24" s="14" t="s">
        <v>12</v>
      </c>
      <c r="D24" s="13" t="s">
        <v>12</v>
      </c>
      <c r="E24" s="14">
        <v>2920.87</v>
      </c>
      <c r="F24" s="14">
        <v>4381.3</v>
      </c>
      <c r="G24" s="14" t="s">
        <v>12</v>
      </c>
      <c r="H24" s="14" t="s">
        <v>12</v>
      </c>
      <c r="I24" s="14" t="s">
        <v>12</v>
      </c>
      <c r="J24" s="15" t="s">
        <v>12</v>
      </c>
      <c r="M24" s="7" t="s">
        <v>12</v>
      </c>
      <c r="N24" s="8">
        <f>N16*$Q$5</f>
        <v>327.06239999999997</v>
      </c>
      <c r="O24" s="8">
        <f t="shared" si="3"/>
        <v>408.87139999999994</v>
      </c>
      <c r="P24" s="8">
        <f t="shared" si="3"/>
        <v>719.99514999999997</v>
      </c>
      <c r="Q24" s="8">
        <f t="shared" si="3"/>
        <v>989.99739999999997</v>
      </c>
      <c r="R24" s="8">
        <f t="shared" si="3"/>
        <v>1079.9981499999999</v>
      </c>
      <c r="S24" s="8">
        <f t="shared" si="3"/>
        <v>1169.9988999999998</v>
      </c>
      <c r="T24" s="8">
        <f t="shared" si="3"/>
        <v>1259.99965</v>
      </c>
      <c r="U24" s="8">
        <f t="shared" si="3"/>
        <v>937.50509999999986</v>
      </c>
    </row>
    <row r="25" spans="1:21" ht="15.75" x14ac:dyDescent="0.25">
      <c r="A25" s="31" t="s">
        <v>63</v>
      </c>
      <c r="B25" s="32"/>
      <c r="C25" s="32"/>
      <c r="D25" s="32"/>
      <c r="E25" s="32"/>
      <c r="F25" s="32"/>
      <c r="G25" s="32"/>
      <c r="H25" s="32"/>
      <c r="I25" s="32"/>
      <c r="J25" s="33"/>
    </row>
    <row r="26" spans="1:21" x14ac:dyDescent="0.25">
      <c r="A26" s="9" t="s">
        <v>10</v>
      </c>
      <c r="B26" s="2" t="s">
        <v>12</v>
      </c>
      <c r="C26" s="6">
        <v>930.69</v>
      </c>
      <c r="D26" s="6">
        <v>1163.9000000000001</v>
      </c>
      <c r="E26" s="6">
        <v>1210.6400000000001</v>
      </c>
      <c r="F26" s="6">
        <v>1280.25</v>
      </c>
      <c r="G26" s="6">
        <v>1397.54</v>
      </c>
      <c r="H26" s="6">
        <v>1513.01</v>
      </c>
      <c r="I26" s="6">
        <v>1629.38</v>
      </c>
      <c r="J26" s="10">
        <v>1629.48</v>
      </c>
      <c r="M26" s="6" t="s">
        <v>12</v>
      </c>
      <c r="N26" s="6">
        <f>N18*$Q$6</f>
        <v>701.87554150000017</v>
      </c>
      <c r="O26" s="6">
        <f t="shared" ref="O26:U26" si="4">O18*$Q$6</f>
        <v>877.74785699999995</v>
      </c>
      <c r="P26" s="6">
        <f t="shared" si="4"/>
        <v>913.00590850000003</v>
      </c>
      <c r="Q26" s="6">
        <f t="shared" si="4"/>
        <v>965.50406750000002</v>
      </c>
      <c r="R26" s="6">
        <f t="shared" si="4"/>
        <v>1053.956848</v>
      </c>
      <c r="S26" s="6">
        <f t="shared" si="4"/>
        <v>1141.028098</v>
      </c>
      <c r="T26" s="6">
        <f t="shared" si="4"/>
        <v>1228.795918</v>
      </c>
      <c r="U26" s="6">
        <f t="shared" si="4"/>
        <v>1228.888794</v>
      </c>
    </row>
    <row r="27" spans="1:21" x14ac:dyDescent="0.25">
      <c r="A27" s="9" t="s">
        <v>11</v>
      </c>
      <c r="B27" s="2" t="s">
        <v>12</v>
      </c>
      <c r="C27" s="6">
        <v>683.54</v>
      </c>
      <c r="D27" s="6">
        <v>1162.03</v>
      </c>
      <c r="E27" s="6">
        <v>1822.8</v>
      </c>
      <c r="F27" s="6">
        <v>2506.35</v>
      </c>
      <c r="G27" s="6">
        <v>3645.57</v>
      </c>
      <c r="H27" s="6">
        <v>4556.97</v>
      </c>
      <c r="I27" s="6">
        <v>5696.21</v>
      </c>
      <c r="J27" s="10">
        <v>6379.65</v>
      </c>
      <c r="M27" s="6" t="s">
        <v>12</v>
      </c>
      <c r="N27" s="6">
        <f>N19*$Q$6</f>
        <v>515.49662850000004</v>
      </c>
      <c r="O27" s="6">
        <f t="shared" ref="O27:U27" si="5">O19*$Q$6</f>
        <v>876.34310750000009</v>
      </c>
      <c r="P27" s="6">
        <f t="shared" si="5"/>
        <v>1374.657676</v>
      </c>
      <c r="Q27" s="6">
        <f t="shared" si="5"/>
        <v>1890.1543044999999</v>
      </c>
      <c r="R27" s="6">
        <f t="shared" si="5"/>
        <v>2749.3153520000001</v>
      </c>
      <c r="S27" s="6">
        <f t="shared" si="5"/>
        <v>3436.6441899999995</v>
      </c>
      <c r="T27" s="6">
        <f t="shared" si="5"/>
        <v>4295.8052374999997</v>
      </c>
      <c r="U27" s="6">
        <f t="shared" si="5"/>
        <v>4811.2205995000004</v>
      </c>
    </row>
    <row r="28" spans="1:21" ht="30" x14ac:dyDescent="0.25">
      <c r="A28" s="34" t="s">
        <v>14</v>
      </c>
      <c r="B28" s="2" t="s">
        <v>12</v>
      </c>
      <c r="C28" s="4" t="s">
        <v>64</v>
      </c>
      <c r="D28" s="4" t="s">
        <v>65</v>
      </c>
      <c r="E28" s="4" t="s">
        <v>66</v>
      </c>
      <c r="F28" s="4" t="s">
        <v>67</v>
      </c>
      <c r="G28" s="4" t="s">
        <v>68</v>
      </c>
      <c r="H28" s="4" t="s">
        <v>69</v>
      </c>
      <c r="I28" s="4" t="s">
        <v>70</v>
      </c>
      <c r="J28" s="35" t="s">
        <v>71</v>
      </c>
      <c r="M28" s="6" t="s">
        <v>12</v>
      </c>
      <c r="N28" s="6">
        <f>N20*$Q$6</f>
        <v>279.7541215</v>
      </c>
      <c r="O28" s="6">
        <f t="shared" ref="O28:T28" si="6">O20*$Q$6</f>
        <v>290.87602249999998</v>
      </c>
      <c r="P28" s="6">
        <f t="shared" si="6"/>
        <v>759.95787000000007</v>
      </c>
      <c r="Q28" s="6">
        <f t="shared" si="6"/>
        <v>1152.567941</v>
      </c>
      <c r="R28" s="6">
        <f t="shared" si="6"/>
        <v>1184.494066</v>
      </c>
      <c r="S28" s="6">
        <f t="shared" si="6"/>
        <v>1202.9183425000001</v>
      </c>
      <c r="T28" s="6">
        <f t="shared" si="6"/>
        <v>1223.153701</v>
      </c>
      <c r="U28" s="37">
        <f>U20*$Q$6</f>
        <v>1585.6719479999999</v>
      </c>
    </row>
    <row r="29" spans="1:21" ht="48.75" customHeight="1" x14ac:dyDescent="0.25">
      <c r="A29" s="34"/>
      <c r="B29" s="39" t="s">
        <v>13</v>
      </c>
      <c r="C29" s="39"/>
      <c r="D29" s="39"/>
      <c r="E29" s="39"/>
      <c r="F29" s="39"/>
      <c r="G29" s="39"/>
      <c r="H29" s="39"/>
      <c r="I29" s="39"/>
      <c r="J29" s="36"/>
      <c r="M29" s="40" t="s">
        <v>13</v>
      </c>
      <c r="N29" s="40"/>
      <c r="O29" s="40"/>
      <c r="P29" s="40"/>
      <c r="Q29" s="40"/>
      <c r="R29" s="40"/>
      <c r="S29" s="40"/>
      <c r="T29" s="40"/>
      <c r="U29" s="38"/>
    </row>
    <row r="30" spans="1:21" ht="30" customHeight="1" x14ac:dyDescent="0.25">
      <c r="A30" s="34"/>
      <c r="B30" s="41" t="s">
        <v>16</v>
      </c>
      <c r="C30" s="41"/>
      <c r="D30" s="41"/>
      <c r="E30" s="5" t="s">
        <v>72</v>
      </c>
      <c r="F30" s="5" t="s">
        <v>67</v>
      </c>
      <c r="G30" s="5" t="s">
        <v>68</v>
      </c>
      <c r="H30" s="5" t="s">
        <v>69</v>
      </c>
      <c r="I30" s="5" t="s">
        <v>70</v>
      </c>
      <c r="J30" s="36"/>
      <c r="M30" s="42" t="s">
        <v>16</v>
      </c>
      <c r="N30" s="42"/>
      <c r="O30" s="42"/>
      <c r="P30" s="8">
        <f>P22*$Q$6</f>
        <v>565.78898250000009</v>
      </c>
      <c r="Q30" s="8">
        <f t="shared" ref="Q30:T30" si="7">Q22*$Q$6</f>
        <v>1152.567941</v>
      </c>
      <c r="R30" s="8">
        <f t="shared" si="7"/>
        <v>1184.494066</v>
      </c>
      <c r="S30" s="8">
        <f t="shared" si="7"/>
        <v>1202.9183425000001</v>
      </c>
      <c r="T30" s="8">
        <f t="shared" si="7"/>
        <v>1223.153701</v>
      </c>
      <c r="U30" s="38"/>
    </row>
    <row r="31" spans="1:21" ht="30" x14ac:dyDescent="0.25">
      <c r="A31" s="34"/>
      <c r="B31" s="3" t="s">
        <v>12</v>
      </c>
      <c r="C31" s="5" t="s">
        <v>73</v>
      </c>
      <c r="D31" s="5" t="s">
        <v>74</v>
      </c>
      <c r="E31" s="5" t="s">
        <v>75</v>
      </c>
      <c r="F31" s="5" t="s">
        <v>76</v>
      </c>
      <c r="G31" s="5" t="s">
        <v>77</v>
      </c>
      <c r="H31" s="5" t="s">
        <v>78</v>
      </c>
      <c r="I31" s="5" t="s">
        <v>79</v>
      </c>
      <c r="J31" s="11" t="s">
        <v>80</v>
      </c>
      <c r="M31" s="7" t="s">
        <v>12</v>
      </c>
      <c r="N31" s="8">
        <f t="shared" ref="N31:U32" si="8">N23*$Q$6</f>
        <v>38.137207500000002</v>
      </c>
      <c r="O31" s="8">
        <f t="shared" si="8"/>
        <v>76.309243500000008</v>
      </c>
      <c r="P31" s="8">
        <f t="shared" si="8"/>
        <v>152.61848700000002</v>
      </c>
      <c r="Q31" s="8">
        <f t="shared" si="8"/>
        <v>228.89290200000002</v>
      </c>
      <c r="R31" s="8">
        <f t="shared" si="8"/>
        <v>305.2485835</v>
      </c>
      <c r="S31" s="8">
        <f t="shared" si="8"/>
        <v>381.53460799999999</v>
      </c>
      <c r="T31" s="8">
        <f t="shared" si="8"/>
        <v>476.95308849999998</v>
      </c>
      <c r="U31" s="8">
        <f t="shared" si="8"/>
        <v>1585.6719479999999</v>
      </c>
    </row>
    <row r="32" spans="1:21" ht="15.75" thickBot="1" x14ac:dyDescent="0.3">
      <c r="A32" s="12" t="s">
        <v>42</v>
      </c>
      <c r="B32" s="13" t="s">
        <v>12</v>
      </c>
      <c r="C32" s="14" t="s">
        <v>12</v>
      </c>
      <c r="D32" s="14" t="s">
        <v>12</v>
      </c>
      <c r="E32" s="14">
        <v>3183.75</v>
      </c>
      <c r="F32" s="14">
        <v>4775.62</v>
      </c>
      <c r="G32" s="14" t="s">
        <v>12</v>
      </c>
      <c r="H32" s="14" t="s">
        <v>12</v>
      </c>
      <c r="I32" s="14" t="s">
        <v>12</v>
      </c>
      <c r="J32" s="15" t="s">
        <v>12</v>
      </c>
      <c r="M32" s="7" t="s">
        <v>12</v>
      </c>
      <c r="N32" s="8">
        <f t="shared" si="8"/>
        <v>349.95676800000001</v>
      </c>
      <c r="O32" s="8">
        <f t="shared" si="8"/>
        <v>437.49239799999998</v>
      </c>
      <c r="P32" s="8">
        <f t="shared" si="8"/>
        <v>770.39481050000006</v>
      </c>
      <c r="Q32" s="8">
        <f t="shared" si="8"/>
        <v>1059.2972179999999</v>
      </c>
      <c r="R32" s="8">
        <f t="shared" si="8"/>
        <v>1155.5980204999998</v>
      </c>
      <c r="S32" s="8">
        <f t="shared" si="8"/>
        <v>1251.898823</v>
      </c>
      <c r="T32" s="8">
        <f t="shared" si="8"/>
        <v>1348.1996255000001</v>
      </c>
      <c r="U32" s="8">
        <f t="shared" si="8"/>
        <v>1003.1304569999999</v>
      </c>
    </row>
    <row r="33" spans="1:21" x14ac:dyDescent="0.25">
      <c r="A33" s="26"/>
      <c r="B33" s="27"/>
      <c r="C33" s="28"/>
      <c r="D33" s="28"/>
      <c r="E33" s="28"/>
      <c r="F33" s="28"/>
      <c r="G33" s="28"/>
      <c r="H33" s="28"/>
      <c r="I33" s="28"/>
      <c r="J33" s="28"/>
      <c r="M33" s="28"/>
      <c r="N33" s="29"/>
      <c r="O33" s="29"/>
      <c r="P33" s="29"/>
      <c r="Q33" s="29"/>
      <c r="R33" s="29"/>
      <c r="S33" s="29"/>
      <c r="T33" s="29"/>
      <c r="U33" s="29"/>
    </row>
    <row r="34" spans="1:21" x14ac:dyDescent="0.25">
      <c r="A34" s="30"/>
      <c r="B34" s="30"/>
    </row>
    <row r="36" spans="1:21" ht="28.5" customHeight="1" x14ac:dyDescent="0.25">
      <c r="A36" s="49" t="s">
        <v>21</v>
      </c>
      <c r="B36" s="49"/>
      <c r="C36" s="49"/>
      <c r="D36" s="49"/>
      <c r="E36" s="49"/>
      <c r="F36" s="49"/>
      <c r="G36" s="49"/>
      <c r="H36" s="49"/>
      <c r="I36" s="49"/>
      <c r="J36" s="49"/>
    </row>
    <row r="38" spans="1:21" ht="34.5" customHeight="1" x14ac:dyDescent="0.25">
      <c r="A38" s="49" t="s">
        <v>22</v>
      </c>
      <c r="B38" s="49"/>
      <c r="C38" s="49"/>
      <c r="D38" s="49"/>
      <c r="E38" s="49"/>
      <c r="F38" s="49"/>
      <c r="G38" s="49"/>
      <c r="H38" s="49"/>
      <c r="I38" s="49"/>
      <c r="J38" s="49"/>
    </row>
  </sheetData>
  <mergeCells count="30">
    <mergeCell ref="A38:J38"/>
    <mergeCell ref="U28:U30"/>
    <mergeCell ref="M29:T29"/>
    <mergeCell ref="M30:O30"/>
    <mergeCell ref="H2:J2"/>
    <mergeCell ref="A4:J4"/>
    <mergeCell ref="A36:J36"/>
    <mergeCell ref="M22:O22"/>
    <mergeCell ref="A25:J25"/>
    <mergeCell ref="A28:A31"/>
    <mergeCell ref="J28:J30"/>
    <mergeCell ref="B29:I29"/>
    <mergeCell ref="B30:D30"/>
    <mergeCell ref="A17:J17"/>
    <mergeCell ref="A20:A23"/>
    <mergeCell ref="J20:J22"/>
    <mergeCell ref="B21:I21"/>
    <mergeCell ref="B22:D22"/>
    <mergeCell ref="U12:U14"/>
    <mergeCell ref="M13:T13"/>
    <mergeCell ref="M14:O14"/>
    <mergeCell ref="U20:U22"/>
    <mergeCell ref="M21:T21"/>
    <mergeCell ref="B7:J7"/>
    <mergeCell ref="A9:J9"/>
    <mergeCell ref="A7:A8"/>
    <mergeCell ref="B13:I13"/>
    <mergeCell ref="B14:D14"/>
    <mergeCell ref="J12:J14"/>
    <mergeCell ref="A12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Раздобреева Анна Александровна</dc:creator>
  <cp:lastModifiedBy>Раздобреева Анна Александровна</cp:lastModifiedBy>
  <dcterms:created xsi:type="dcterms:W3CDTF">2022-10-10T00:23:34Z</dcterms:created>
  <dcterms:modified xsi:type="dcterms:W3CDTF">2025-02-28T05:00:41Z</dcterms:modified>
</cp:coreProperties>
</file>