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Docs\Документы\ЦДС\Private\ФАС\2025\01.2025\"/>
    </mc:Choice>
  </mc:AlternateContent>
  <bookViews>
    <workbookView xWindow="0" yWindow="0" windowWidth="28800" windowHeight="12330" activeTab="2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край'!$A$12:$H$41</definedName>
    <definedName name="_xlnm._FilterDatabase" localSheetId="0" hidden="1">'Приморский край'!$A$12:$G$67</definedName>
    <definedName name="_xlnm._FilterDatabase" localSheetId="2" hidden="1">'Хабаровский край'!$A$12:$J$402</definedName>
    <definedName name="_xlnm.Print_Area" localSheetId="1">'Камчатский край'!$A$1:$G$41</definedName>
    <definedName name="_xlnm.Print_Area" localSheetId="0">'Приморский край'!$A$1:$G$67</definedName>
    <definedName name="_xlnm.Print_Area" localSheetId="2">'Хабаровский край'!$A$1:$G$402</definedName>
  </definedNames>
  <calcPr calcId="152511"/>
</workbook>
</file>

<file path=xl/calcChain.xml><?xml version="1.0" encoding="utf-8"?>
<calcChain xmlns="http://schemas.openxmlformats.org/spreadsheetml/2006/main">
  <c r="I10" i="6" l="1"/>
  <c r="K11" i="7" l="1"/>
  <c r="I10" i="9"/>
  <c r="G13" i="10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13" i="7"/>
  <c r="F41" i="7"/>
  <c r="E41" i="7"/>
  <c r="G41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13" i="6"/>
  <c r="F402" i="9" l="1"/>
  <c r="E402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E67" i="6" l="1"/>
  <c r="G363" i="9" l="1"/>
  <c r="G364" i="9"/>
  <c r="G365" i="9"/>
  <c r="G366" i="9"/>
  <c r="G367" i="9"/>
  <c r="G368" i="9"/>
  <c r="G369" i="9"/>
  <c r="G370" i="9"/>
  <c r="G371" i="9"/>
  <c r="F67" i="6" l="1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G14" i="10"/>
  <c r="F14" i="10"/>
  <c r="E14" i="10"/>
  <c r="E10" i="10"/>
  <c r="G402" i="9" l="1"/>
  <c r="G67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<sst xmlns="http://schemas.openxmlformats.org/spreadsheetml/2006/main" count="1837" uniqueCount="896">
  <si>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</si>
  <si>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</si>
  <si>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</si>
  <si>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</si>
  <si>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</si>
  <si>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</si>
  <si>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</si>
  <si>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</si>
  <si>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</si>
  <si>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</si>
  <si>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</si>
  <si>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</si>
  <si>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</si>
  <si>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</si>
  <si>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Итог: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</si>
  <si>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</si>
  <si>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</si>
  <si>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</si>
  <si>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</si>
  <si>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</si>
  <si>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</si>
  <si>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</si>
  <si>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</si>
  <si>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</si>
  <si>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</si>
  <si>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</si>
  <si>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</si>
  <si>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</si>
  <si>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</si>
  <si>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</si>
  <si>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</si>
  <si>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</si>
  <si>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</si>
  <si>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</si>
  <si>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</si>
  <si>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</si>
  <si>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</si>
  <si>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</si>
  <si>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ГРС п. Вяземский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</si>
  <si>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</si>
  <si>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</si>
  <si>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</si>
  <si>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</si>
  <si>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</si>
  <si>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</si>
  <si>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</si>
  <si>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</si>
  <si>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</si>
  <si>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</si>
  <si>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</si>
  <si>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</si>
  <si>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</si>
  <si>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</si>
  <si>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</si>
  <si>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</si>
  <si>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</si>
  <si>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</si>
  <si>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</si>
  <si>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</si>
  <si>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</si>
  <si>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</si>
  <si>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</si>
  <si>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</si>
  <si>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Хабаровский край, р.п. Хор, район им. Лазо, Ленина ул., д.1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</si>
  <si>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</si>
  <si>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</si>
  <si>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</si>
  <si>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</si>
  <si>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</si>
  <si>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</si>
  <si>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</si>
  <si>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</si>
  <si>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</si>
  <si>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</si>
  <si>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</si>
  <si>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</si>
  <si>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</si>
  <si>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</si>
  <si>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</si>
  <si>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</si>
  <si>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</si>
  <si>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</si>
  <si>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</si>
  <si>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</si>
  <si>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</si>
  <si>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</si>
  <si>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</si>
  <si>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</si>
  <si>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</si>
  <si>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г.Комсомольск-на-Амуре, пр.Московский, д.30, корп.2, кв. 1</t>
  </si>
  <si>
    <t>АВТОНОМНАЯ НЕКОММЕРЧЕСКАЯ ОРГАНИЗАЦИЯ ЦЕНТР ВОССТАНОВЛЕНИЯ И РАЗВИТИЯ ЛИЧНОСТИ"ЗЕЛЕНЫЙ СВЕТОФОР"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</si>
  <si>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</si>
  <si>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Акционерное общество "Корпорация развития Дальнего Востока и Арктики"</t>
  </si>
  <si>
    <t>г. Комсомольск-на-Амуре, ул. Радищева , 2</t>
  </si>
  <si>
    <t>АО "Дакгомз"</t>
  </si>
  <si>
    <t>г.Комсомольск-на-Амуре  Океанская ул., южнее микрорайона № 6, 5 го жилого рна Мылки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</si>
  <si>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</si>
  <si>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</si>
  <si>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</si>
  <si>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</si>
  <si>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</si>
  <si>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</si>
  <si>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</si>
  <si>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</si>
  <si>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</si>
  <si>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</si>
  <si>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</si>
  <si>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</si>
  <si>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</si>
  <si>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</si>
  <si>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</si>
  <si>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</si>
  <si>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</si>
  <si>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</si>
  <si>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</si>
  <si>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</si>
  <si>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</si>
  <si>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</si>
  <si>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</si>
  <si>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</si>
  <si>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</si>
  <si>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</si>
  <si>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</si>
  <si>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</si>
  <si>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</si>
  <si>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</si>
  <si>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</si>
  <si>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</si>
  <si>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</si>
  <si>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</si>
  <si>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</si>
  <si>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</si>
  <si>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</si>
  <si>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</si>
  <si>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</si>
  <si>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</si>
  <si>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</si>
  <si>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</si>
  <si>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</si>
  <si>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</si>
  <si>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</si>
  <si>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</si>
  <si>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</si>
  <si>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</si>
  <si>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</si>
  <si>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</si>
  <si>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</si>
  <si>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</si>
  <si>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</si>
  <si>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</si>
  <si>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</si>
  <si>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</si>
  <si>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Местная религиозная организация Церковь Христиан Веры Евангельской "Есхол"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</si>
  <si>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</si>
  <si>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</si>
  <si>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</si>
  <si>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</si>
  <si>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</si>
  <si>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</si>
  <si>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</si>
  <si>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</si>
  <si>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</si>
  <si>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</si>
  <si>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</si>
  <si>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</si>
  <si>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</si>
  <si>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</si>
  <si>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</si>
  <si>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</si>
  <si>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</si>
  <si>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</si>
  <si>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</si>
  <si>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</si>
  <si>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</si>
  <si>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</si>
  <si>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</si>
  <si>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</si>
  <si>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</si>
  <si>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</si>
  <si>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</si>
  <si>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</si>
  <si>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</si>
  <si>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</si>
  <si>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</si>
  <si>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</si>
  <si>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</si>
  <si>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</si>
  <si>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</si>
  <si>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</si>
  <si>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</si>
  <si>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</si>
  <si>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</si>
  <si>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</si>
  <si>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</si>
  <si>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</si>
  <si>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</si>
  <si>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</si>
  <si>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</si>
  <si>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</si>
  <si>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</si>
  <si>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</si>
  <si>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</si>
  <si>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</si>
  <si>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</si>
  <si>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</si>
  <si>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</si>
  <si>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</si>
  <si>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</si>
  <si>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</si>
  <si>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</si>
  <si>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</si>
  <si>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</si>
  <si>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</si>
  <si>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Хабаровский муниципальный район, с. Казакевичево ул.Новожилова, 13</t>
  </si>
  <si>
    <t>Администрация сельского поселения «Село Казакевичево» Хабаровского муниципального района Хабаровского края</t>
  </si>
  <si>
    <t>Хабаровский край, Хабаровский район, с. Казакевичево, ул. Новожилова, 2</t>
  </si>
  <si>
    <t>г. Хабаровск, 60-сетия Октября проспект,2 к2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</si>
  <si>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</si>
  <si>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</si>
  <si>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</si>
  <si>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</si>
  <si>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</si>
  <si>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</si>
  <si>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</si>
  <si>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</si>
  <si>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</si>
  <si>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</si>
  <si>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</si>
  <si>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</si>
  <si>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</si>
  <si>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</si>
  <si>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</si>
  <si>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</si>
  <si>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</si>
  <si>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</si>
  <si>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</si>
  <si>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</si>
  <si>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</si>
  <si>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</si>
  <si>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</si>
  <si>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</si>
  <si>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</si>
  <si>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</si>
  <si>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</si>
  <si>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</si>
  <si>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</si>
  <si>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</si>
  <si>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</si>
  <si>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</si>
  <si>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</si>
  <si>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</si>
  <si>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</si>
  <si>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</si>
  <si>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</si>
  <si>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</si>
  <si>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</si>
  <si>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</si>
  <si>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Хабаровский край, г. Хабаровск, Матвеевское шоссе 28А</t>
  </si>
  <si>
    <t>АО "Национальные Логистические Технологии"</t>
  </si>
  <si>
    <t>г. Хабаровск , ул. Металистов 24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</si>
  <si>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</si>
  <si>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</si>
  <si>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</si>
  <si>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</si>
  <si>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</si>
  <si>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</si>
  <si>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</si>
  <si>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</si>
  <si>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</si>
  <si>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</si>
  <si>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</si>
  <si>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</si>
  <si>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</si>
  <si>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</si>
  <si>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</si>
  <si>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</si>
  <si>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</si>
  <si>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</si>
  <si>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</si>
  <si>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</si>
  <si>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</si>
  <si>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</si>
  <si>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</si>
  <si>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</si>
  <si>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</si>
  <si>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</si>
  <si>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</si>
  <si>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</si>
  <si>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</si>
  <si>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</si>
  <si>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</si>
  <si>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</si>
  <si>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</si>
  <si>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</si>
  <si>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</si>
  <si>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</si>
  <si>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</si>
  <si>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</si>
  <si>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</si>
  <si>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</si>
  <si>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</si>
  <si>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</si>
  <si>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</si>
  <si>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</si>
  <si>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</si>
  <si>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</si>
  <si>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</si>
  <si>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</si>
  <si>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</si>
  <si>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</si>
  <si>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</si>
  <si>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</si>
  <si>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</si>
  <si>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</si>
  <si>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</si>
  <si>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</si>
  <si>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</si>
  <si>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</si>
  <si>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</si>
  <si>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</si>
  <si>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</si>
  <si>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</si>
  <si>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</si>
  <si>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</si>
  <si>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</si>
  <si>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</si>
  <si>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</si>
  <si>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</si>
  <si>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</si>
  <si>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</si>
  <si>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</si>
  <si>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</si>
  <si>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</si>
  <si>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</si>
  <si>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</si>
  <si>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</si>
  <si>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</si>
  <si>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</si>
  <si>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</si>
  <si>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</si>
  <si>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</si>
  <si>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</si>
  <si>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</si>
  <si>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</si>
  <si>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</si>
  <si>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</si>
  <si>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</si>
  <si>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</si>
  <si>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</si>
  <si>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</si>
  <si>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</si>
  <si>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</si>
  <si>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</si>
  <si>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</si>
  <si>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</si>
  <si>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</si>
  <si>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</si>
  <si>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</si>
  <si>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</si>
  <si>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</si>
  <si>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</si>
  <si>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ГРС-1 г. Амурск</t>
  </si>
  <si>
    <t>г.Комсомольск-на-Амуре  Дзержинского ул., д. 24/2</t>
  </si>
  <si>
    <t>г.Комсомольск-на-Амуре, ул.Лесозаводская 4, литер А</t>
  </si>
  <si>
    <t>г. Комсомольск-на-Амуре, Комсомольское шоссе, 24</t>
  </si>
  <si>
    <t>"Газовая котельная Солнечной Обогатительной Фабрики"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</si>
  <si>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</si>
  <si>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</si>
  <si>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</si>
  <si>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</si>
  <si>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</si>
  <si>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</si>
  <si>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</si>
  <si>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</si>
  <si>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</si>
  <si>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</si>
  <si>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</si>
  <si>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</si>
  <si>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</si>
  <si>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</si>
  <si>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</si>
  <si>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</si>
  <si>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</si>
  <si>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</si>
  <si>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</si>
  <si>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</si>
  <si>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</si>
  <si>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</si>
  <si>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</si>
  <si>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</si>
  <si>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</si>
  <si>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</si>
  <si>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</si>
  <si>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</si>
  <si>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</si>
  <si>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</si>
  <si>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</si>
  <si>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</si>
  <si>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</si>
  <si>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</si>
  <si>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</si>
  <si>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</si>
  <si>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</si>
  <si>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</si>
  <si>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</si>
  <si>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</si>
  <si>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</si>
  <si>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</si>
  <si>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</si>
  <si>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</si>
  <si>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</si>
  <si>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</si>
  <si>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</si>
  <si>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</si>
  <si>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</si>
  <si>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</si>
  <si>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</si>
  <si>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</si>
  <si>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</si>
  <si>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</si>
  <si>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</si>
  <si>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</si>
  <si>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</si>
  <si>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</si>
  <si>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</si>
  <si>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</si>
  <si>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</si>
  <si>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</si>
  <si>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</si>
  <si>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</si>
  <si>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</si>
  <si>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</si>
  <si>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</si>
  <si>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</si>
  <si>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</si>
  <si>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</si>
  <si>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</si>
  <si>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</si>
  <si>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</si>
  <si>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</si>
  <si>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</si>
  <si>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</si>
  <si>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</si>
  <si>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</si>
  <si>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</si>
  <si>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</si>
  <si>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</si>
  <si>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</si>
  <si>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</si>
  <si>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</si>
  <si>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</si>
  <si>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</si>
  <si>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</si>
  <si>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</si>
  <si>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</si>
  <si>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</si>
  <si>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</si>
  <si>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</si>
  <si>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</si>
  <si>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</si>
  <si>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</si>
  <si>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</si>
  <si>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</si>
  <si>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</si>
  <si>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</si>
  <si>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</si>
  <si>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</si>
  <si>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</si>
  <si>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</si>
  <si>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</si>
  <si>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</si>
  <si>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</si>
  <si>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</si>
  <si>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</si>
  <si>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</si>
  <si>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</si>
  <si>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</si>
  <si>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</si>
  <si>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</si>
  <si>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</si>
  <si>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</si>
  <si>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</si>
  <si>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</si>
  <si>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</si>
  <si>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</si>
  <si>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</si>
  <si>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</si>
  <si>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</si>
  <si>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</si>
  <si>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</si>
  <si>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</si>
  <si>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</si>
  <si>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</si>
  <si>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</si>
  <si>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</si>
  <si>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</si>
  <si>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</si>
  <si>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</si>
  <si>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 (заправка)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</si>
  <si>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</si>
  <si>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</si>
  <si>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</si>
  <si>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</si>
  <si>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</si>
  <si>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</si>
  <si>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</si>
  <si>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</si>
  <si>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</si>
  <si>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</si>
  <si>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</si>
  <si>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</si>
  <si>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</si>
  <si>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</si>
  <si>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</si>
  <si>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</si>
  <si>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</si>
  <si>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</si>
  <si>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</si>
  <si>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</si>
  <si>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</si>
  <si>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</si>
  <si>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</si>
  <si>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</si>
  <si>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</si>
  <si>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</si>
  <si>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</si>
  <si>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</si>
  <si>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</si>
  <si>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</si>
  <si>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</si>
  <si>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</si>
  <si>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</si>
  <si>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</si>
  <si>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</si>
  <si>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</si>
  <si>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</si>
  <si>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</si>
  <si>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</si>
  <si>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</si>
  <si>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</si>
  <si>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</si>
  <si>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</si>
  <si>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</si>
  <si>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</si>
  <si>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</si>
  <si>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</si>
  <si>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</si>
  <si>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</si>
  <si>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</si>
  <si>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</si>
  <si>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</si>
  <si>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</si>
  <si>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</si>
  <si>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</si>
  <si>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</si>
  <si>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</si>
  <si>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</si>
  <si>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</si>
  <si>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</si>
  <si>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</si>
  <si>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</si>
  <si>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</si>
  <si>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</si>
  <si>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</si>
  <si>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</si>
  <si>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</si>
  <si>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</si>
  <si>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</si>
  <si>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</si>
  <si>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</si>
  <si>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</si>
  <si>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</si>
  <si>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</si>
  <si>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</si>
  <si>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</si>
  <si>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</si>
  <si>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</si>
  <si>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</si>
  <si>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</si>
  <si>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</si>
  <si>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</si>
  <si>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</si>
  <si>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</si>
  <si>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</si>
  <si>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</si>
  <si>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</si>
  <si>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</si>
  <si>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</si>
  <si>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</si>
  <si>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</si>
  <si>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</si>
  <si>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</si>
  <si>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</si>
  <si>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</si>
  <si>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</si>
  <si>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</si>
  <si>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</si>
  <si>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</si>
  <si>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</si>
  <si>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</si>
  <si>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</si>
  <si>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</si>
  <si>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</si>
  <si>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</si>
  <si>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</si>
  <si>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</si>
  <si>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</si>
  <si>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</si>
  <si>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</si>
  <si>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</si>
  <si>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</si>
  <si>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</si>
  <si>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</si>
  <si>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</si>
  <si>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</si>
  <si>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</si>
  <si>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</si>
  <si>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</si>
  <si>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мусульман"Нур" Духовного управления мусульман Азиатской части России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</si>
  <si>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</si>
  <si>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</si>
  <si>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</si>
  <si>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</si>
  <si>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</si>
  <si>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</si>
  <si>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</si>
  <si>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</si>
  <si>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</si>
  <si>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</si>
  <si>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</si>
  <si>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</si>
  <si>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</si>
  <si>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</si>
  <si>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</si>
  <si>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</si>
  <si>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</si>
  <si>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</si>
  <si>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</si>
  <si>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</si>
  <si>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</si>
  <si>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</si>
  <si>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</si>
  <si>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</si>
  <si>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</si>
  <si>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</si>
  <si>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</si>
  <si>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</si>
  <si>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</si>
  <si>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</si>
  <si>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</si>
  <si>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</si>
  <si>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</si>
  <si>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</si>
  <si>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</si>
  <si>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</si>
  <si>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</si>
  <si>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</si>
  <si>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</si>
  <si>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</si>
  <si>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</si>
  <si>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</si>
  <si>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</si>
  <si>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</si>
  <si>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</si>
  <si>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</si>
  <si>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</si>
  <si>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</si>
  <si>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</si>
  <si>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</si>
  <si>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</si>
  <si>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</si>
  <si>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</si>
  <si>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</si>
  <si>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</si>
  <si>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</si>
  <si>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</si>
  <si>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</si>
  <si>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"Мотор"  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</si>
  <si>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</si>
  <si>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</si>
  <si>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</si>
  <si>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</si>
  <si>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</si>
  <si>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</si>
  <si>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</si>
  <si>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</si>
  <si>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</si>
  <si>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</si>
  <si>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</si>
  <si>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</si>
  <si>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</si>
  <si>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</si>
  <si>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</si>
  <si>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7 группа</t>
  </si>
  <si>
    <t>6 группа</t>
  </si>
  <si>
    <t>4 группа</t>
  </si>
  <si>
    <t>5 группа</t>
  </si>
  <si>
    <t>2 группа</t>
  </si>
  <si>
    <t>8 группа</t>
  </si>
  <si>
    <t>3 группа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</si>
  <si>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</si>
  <si>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</si>
  <si>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</si>
  <si>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</si>
  <si>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</si>
  <si>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</si>
  <si>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</si>
  <si>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</si>
  <si>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</si>
  <si>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</si>
  <si>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</si>
  <si>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</si>
  <si>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</si>
  <si>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</si>
  <si>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</si>
  <si>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</si>
  <si>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</si>
  <si>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</si>
  <si>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</si>
  <si>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</si>
  <si>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</si>
  <si>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</si>
  <si>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</si>
  <si>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</si>
  <si>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</si>
  <si>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</si>
  <si>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</si>
  <si>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</si>
  <si>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</si>
  <si>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</si>
  <si>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</si>
  <si>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</si>
  <si>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</si>
  <si>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</si>
  <si>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</si>
  <si>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</si>
  <si>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</si>
  <si>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</si>
  <si>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</si>
  <si>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</si>
  <si>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</si>
  <si>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</si>
  <si>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</si>
  <si>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</si>
  <si>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</si>
  <si>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</si>
  <si>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</si>
  <si>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1 группа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</si>
  <si>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</si>
  <si>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</si>
  <si>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</si>
  <si>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</si>
  <si>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</si>
  <si>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</si>
  <si>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</si>
  <si>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</si>
  <si>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</si>
  <si>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</si>
  <si>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</si>
  <si>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</si>
  <si>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</si>
  <si>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</si>
  <si>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</si>
  <si>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</si>
  <si>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</si>
  <si>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</si>
  <si>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</si>
  <si>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</si>
  <si>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</si>
  <si>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</si>
  <si>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</si>
  <si>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</si>
  <si>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</si>
  <si>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</si>
  <si>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</si>
  <si>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АО «ДГК»</t>
  </si>
  <si>
    <t>АО «ДВЭУК-ГенерацияСети»</t>
  </si>
  <si>
    <t>АО «Кислород»</t>
  </si>
  <si>
    <t>ООО «ИКС поселок Новый»</t>
  </si>
  <si>
    <t>АО «Спасскцемент»</t>
  </si>
  <si>
    <t>ООО «НК Лотос»</t>
  </si>
  <si>
    <t xml:space="preserve">ООО «РУСАГРО-ПРИМОРЬЕ» </t>
  </si>
  <si>
    <t xml:space="preserve">ООО «Газпром гелий сервис» </t>
  </si>
  <si>
    <t>ООО «ССК «Звезда»</t>
  </si>
  <si>
    <t xml:space="preserve">ООО «ИСТ-ФАРМ» </t>
  </si>
  <si>
    <t xml:space="preserve">ООО «ТПК ФДВ» </t>
  </si>
  <si>
    <t>ООО «Мерси трейд»</t>
  </si>
  <si>
    <t>ООО «Микрорайон Радужный»</t>
  </si>
  <si>
    <t>ГРС Артём</t>
  </si>
  <si>
    <t>ДГК АО 
(СП «Владивостокская ТЭЦ-2»)</t>
  </si>
  <si>
    <t>ДГК АО 
(СП «Приморские тепловые сети»  Владивостокская ТЭЦ-1)</t>
  </si>
  <si>
    <t>ДГК АО 
 (СП «Приморские тепловые сети»                  ТЦ Северная)</t>
  </si>
  <si>
    <t>ДГК АО 
 (СП «ТЭЦ Восточная»)</t>
  </si>
  <si>
    <t>АИТ ООО</t>
  </si>
  <si>
    <t>ДВЭУК-ГенерацияСети АО
  (Мини-ТЭЦ «Северная»)</t>
  </si>
  <si>
    <t>ДВЭУК-ГенерацияСети АО
(Мини-ТЭЦ «Центральная»)</t>
  </si>
  <si>
    <t xml:space="preserve">ДВЭУК-ГенерацияСети АО
(Мини-ТЭЦ «Океанариум») </t>
  </si>
  <si>
    <t xml:space="preserve">Кислород АО </t>
  </si>
  <si>
    <t>УПТС АО (Котельная № 5)</t>
  </si>
  <si>
    <t>УПТС АО (Котельная № 13)</t>
  </si>
  <si>
    <t>УПТС АО (Котельная № 19)</t>
  </si>
  <si>
    <t>УПТС АО (Котельная № 24)</t>
  </si>
  <si>
    <t>УПТС АО (Котельная № 25)</t>
  </si>
  <si>
    <t>УПТС АО (Котельная № 27)</t>
  </si>
  <si>
    <t>УПТС АО (Котельная № 40)</t>
  </si>
  <si>
    <t>УПТС АО (Котельная № 66)</t>
  </si>
  <si>
    <t>УПТС АО (Котельная Раковская)</t>
  </si>
  <si>
    <t>УПТС АО (Котельная № 72)</t>
  </si>
  <si>
    <t>ИКС поселок Новый ООО (Котельная 15)</t>
  </si>
  <si>
    <t>Спасскцемент АО</t>
  </si>
  <si>
    <t>Энергия ООО (Котельная)</t>
  </si>
  <si>
    <t>НК Лотос ООО (Теплицы)</t>
  </si>
  <si>
    <t>РУСАГРО-ПРИМОРЬЕ ООО 
(КПК с элеватором)</t>
  </si>
  <si>
    <t>РУСАГРО-ПРИМОРЬЕ ООО 
(СК Дубки-1)</t>
  </si>
  <si>
    <t>РУСАГРО-ПРИМОРЬЕ ООО 
(СК Дубки-2)</t>
  </si>
  <si>
    <t>РУСАГРО-ПРИМОРЬЕ ООО 
(Племферма)</t>
  </si>
  <si>
    <t xml:space="preserve">РУСАГРО-ПРИМОРЬЕ ООО (ЦТФ и МПП) </t>
  </si>
  <si>
    <t>Газпром гелий сервис ООО (Котельная)</t>
  </si>
  <si>
    <t>Газпром гелий сервис ООО (Логистический центр обслуживания гелиевых контейнеров (ХАБ)</t>
  </si>
  <si>
    <t xml:space="preserve">ССК Звезда ООО                                                                   (Основная линия измерений, Линия малых расходов) </t>
  </si>
  <si>
    <t>ИСТ-ФАРМ ООО</t>
  </si>
  <si>
    <t>Русский минтай ООО</t>
  </si>
  <si>
    <t>Уссури-холод ООО</t>
  </si>
  <si>
    <t>УКФ ООО</t>
  </si>
  <si>
    <t>Примтеплоэнерго КГУП                                                                                (Котельная мкр. Шестой, Парковый, Садовый)</t>
  </si>
  <si>
    <t>Примтеплоэнерго КГУП                                                                                (АМК № 1/4 с. Михайловка)</t>
  </si>
  <si>
    <t>Примтеплоэнерго КГУП                                                                                (Котельная № 42 с. Лётно-Хвалынское)</t>
  </si>
  <si>
    <t>ИКС-Фокино ООО (Котельная 1)</t>
  </si>
  <si>
    <t>Желдорреммаш АО (Котельная)</t>
  </si>
  <si>
    <t>Уссурийский бальзам АО (Котельная)</t>
  </si>
  <si>
    <t xml:space="preserve">ТПК ФДВ ООО </t>
  </si>
  <si>
    <t xml:space="preserve">Велес-Снек ООО </t>
  </si>
  <si>
    <t xml:space="preserve">ДСК Приморье ООО </t>
  </si>
  <si>
    <t>Мерси трейд ООО 
(АПК с. Прохоры)</t>
  </si>
  <si>
    <t>ДКС ПРИМОРЬЕ ООО (Производственно-складской комплекс)</t>
  </si>
  <si>
    <t>Микрорайон Радужный ООО 
(ул. Облачная, 1)</t>
  </si>
  <si>
    <t>Микрорайон Радужный ООО 
(ул.Тенистая аллея, 2)</t>
  </si>
  <si>
    <t>Микрорайон Радужный ООО 
(ул. Солнечная, д. 7)</t>
  </si>
  <si>
    <t>Микрорайон Радужный ООО 
(ул. Солнечная, д. 7, стр. 1)</t>
  </si>
  <si>
    <t>Население (Спасский район)</t>
  </si>
  <si>
    <t>Население (Уссурийск)</t>
  </si>
  <si>
    <t xml:space="preserve">МБДОУ детский сад № 1 г. Уссурийска </t>
  </si>
  <si>
    <t>была 3, стала 4</t>
  </si>
  <si>
    <t>была 4, стала 5</t>
  </si>
  <si>
    <t xml:space="preserve"> ГРС-1 Петропавловск-Камчатский</t>
  </si>
  <si>
    <t>ГРС Раздольный</t>
  </si>
  <si>
    <t>была 4, 
стала 5</t>
  </si>
  <si>
    <t>Была 4, 
стала 5</t>
  </si>
  <si>
    <t>Камчатскэнерго ПАО (КТЭЦ-2)
 (основная линия, резервная линия, линия малых расходов)</t>
  </si>
  <si>
    <t>Камчатскэнерго ПАО (КТЭЦ-1)
(линии учёта 2а, 2б, 2в)</t>
  </si>
  <si>
    <t>Камчатскэнерго ПАО 
(котельная каркасного типа на площадке котельной №1 «11 км» 
г. Петропавловск-Камчатский)
(линии учёта № 1 и № 2)</t>
  </si>
  <si>
    <t>Камчатскэнерго ПАО 
(котельная № 2 г. Елизово)
(узел измерений № 1, № 2)</t>
  </si>
  <si>
    <t>Камчатскэнерго ПАО 
(котельная № 4 г. Елизово)
(узел измерений № 1, № 2)</t>
  </si>
  <si>
    <t>Газпром газомоторное топливо ООО</t>
  </si>
  <si>
    <t>Петропавловский хлебокомбинат АО</t>
  </si>
  <si>
    <t>Камчатский Пивоваренный завод ООО</t>
  </si>
  <si>
    <t>Старкам-АВТО ООО (Котельная)</t>
  </si>
  <si>
    <t>ИП Пак Д.Г. 
(Магазин мелкорозничной торговли)</t>
  </si>
  <si>
    <t>ТК Камчатский ООО</t>
  </si>
  <si>
    <t>Тымлатский рыбокомбинат ООО</t>
  </si>
  <si>
    <t>Устой-М ООО (п. Крутобереговый)</t>
  </si>
  <si>
    <t>Русский Двор ООО (Котельная)</t>
  </si>
  <si>
    <t>ИП Ю С.Ю. (Гостиница)</t>
  </si>
  <si>
    <t xml:space="preserve">ИП Воробьев А.В.
 (ТЦ «Глобус») </t>
  </si>
  <si>
    <t>СТАРГАЗ ООО (АГНКС)</t>
  </si>
  <si>
    <t>Шамса-Холдинг ООО (ТРЦ Шамса)</t>
  </si>
  <si>
    <t>Полимер ООО                                   (Котельная № 9 п. Светлый, ул. Луговая, 4, Пионерского сельского поселения)</t>
  </si>
  <si>
    <t>Полимер ООО                                     (Котельная № 10 п. Светлый, ул. Мира, Пионерского сельского поселения)</t>
  </si>
  <si>
    <t>Полимер ООО                                       (Котельная № 10 п. Крутобереговый, Пионерского сельского поселения)</t>
  </si>
  <si>
    <t xml:space="preserve">ОЗЕРКИ ООО </t>
  </si>
  <si>
    <t>МАПК(Е) АО (БМК)</t>
  </si>
  <si>
    <t>КЭС АО
(Котельная с. Сосновка)</t>
  </si>
  <si>
    <t>Население (Елизово)</t>
  </si>
  <si>
    <t>Магистраль ООО (п. Крутобереговый)</t>
  </si>
  <si>
    <t>ИКС Петропавловск-Камчатский ООО (Котельная № 14                                                        п. Пионерский, ул. Зеленая, Пионерского сельского поселения)</t>
  </si>
  <si>
    <t xml:space="preserve">Спецдорремстрой МУП (Асфальтобетонный завод) </t>
  </si>
  <si>
    <t>ПАО «Камчатскэнерго»</t>
  </si>
  <si>
    <t>ООО «Газпром газомоторное топливо»</t>
  </si>
  <si>
    <t>АО «ПХК»</t>
  </si>
  <si>
    <t>ООО «Камчатский Пивоваренный завод»</t>
  </si>
  <si>
    <t>ООО «Старкам-АВТО»</t>
  </si>
  <si>
    <t>ИП Пак Д.Г.</t>
  </si>
  <si>
    <t>МУП «Спецдорремстрой»</t>
  </si>
  <si>
    <t>ООО ТК «Камчатский»</t>
  </si>
  <si>
    <t>ООО «Тымлатский рыбокомбинат»</t>
  </si>
  <si>
    <t>ООО «Устой-М»</t>
  </si>
  <si>
    <t xml:space="preserve">ООО «Русский Двор» </t>
  </si>
  <si>
    <t>ООО «ИКС Петропавловск-Камчатский»</t>
  </si>
  <si>
    <t xml:space="preserve">ООО «СТАРГАЗ» </t>
  </si>
  <si>
    <t xml:space="preserve">ООО «Шамса-Холдинг» </t>
  </si>
  <si>
    <t xml:space="preserve">ООО «Магистраль» </t>
  </si>
  <si>
    <t>ООО «Полимер»</t>
  </si>
  <si>
    <t xml:space="preserve">ООО «ОЗЕРКИ» </t>
  </si>
  <si>
    <t xml:space="preserve">АО «МАПК(Е)» </t>
  </si>
  <si>
    <t>АО «Камчатэнергосервис»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</si>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</sst>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  <numFmt numFmtId="173" formatCode="#,##0.0000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52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3" fillId="21" borderId="0" xfId="46" applyFont="1" applyFill="1" applyBorder="1" applyAlignment="1">
      <alignment horizontal="left" vertical="center" wrapText="1"/>
    </xf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4" xfId="66" applyFont="1" applyFill="1" applyBorder="1" applyAlignment="1" applyProtection="1">
      <alignment horizontal="left" vertical="center" wrapText="1"/>
      <protection locked="0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5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32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2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0" borderId="4" xfId="66" applyFont="1" applyBorder="1" applyAlignment="1" applyProtection="1">
      <alignment horizontal="left" vertical="center" wrapText="1"/>
      <protection locked="0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49" fontId="25" fillId="21" borderId="3" xfId="66" applyFont="1" applyFill="1">
      <alignment horizontal="left" vertical="center" wrapText="1"/>
      <protection locked="0"/>
    </xf>
    <xf numFmtId="49" fontId="2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165" fontId="34" fillId="0" borderId="17" xfId="0" applyNumberFormat="1" applyFont="1" applyFill="1" applyBorder="1" applyAlignment="1" applyProtection="1">
      <alignment horizontal="center" vertical="center"/>
    </xf>
    <xf numFmtId="172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4" fillId="21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5" fillId="22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/>
    </xf>
    <xf numFmtId="4" fontId="34" fillId="0" borderId="17" xfId="0" applyNumberFormat="1" applyFont="1" applyFill="1" applyBorder="1" applyAlignment="1" applyProtection="1">
      <alignment horizontal="center" vertical="center"/>
    </xf>
    <xf numFmtId="4" fontId="34" fillId="21" borderId="17" xfId="0" applyNumberFormat="1" applyFont="1" applyFill="1" applyBorder="1" applyAlignment="1" applyProtection="1">
      <alignment horizontal="center" vertical="center"/>
    </xf>
    <xf numFmtId="171" fontId="24" fillId="0" borderId="17" xfId="0" applyNumberFormat="1" applyFont="1" applyBorder="1" applyAlignment="1">
      <alignment horizontal="center" vertical="center" wrapText="1"/>
    </xf>
    <xf numFmtId="168" fontId="24" fillId="0" borderId="17" xfId="0" applyNumberFormat="1" applyFont="1" applyFill="1" applyBorder="1" applyAlignment="1" applyProtection="1">
      <alignment horizontal="center" vertical="center"/>
    </xf>
    <xf numFmtId="172" fontId="33" fillId="0" borderId="17" xfId="0" applyNumberFormat="1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5" fillId="21" borderId="17" xfId="0" applyFont="1" applyFill="1" applyBorder="1" applyAlignment="1" applyProtection="1">
      <alignment horizontal="center" vertical="center"/>
    </xf>
    <xf numFmtId="0" fontId="24" fillId="0" borderId="17" xfId="0" applyFont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0" fontId="24" fillId="0" borderId="17" xfId="0" applyFont="1" applyBorder="1"/>
    <xf numFmtId="0" fontId="0" fillId="21" borderId="0" xfId="0" applyFill="1" applyAlignment="1">
      <alignment wrapText="1"/>
    </xf>
    <xf numFmtId="165" fontId="34" fillId="0" borderId="17" xfId="0" applyNumberFormat="1" applyFont="1" applyFill="1" applyBorder="1" applyAlignment="1" applyProtection="1">
      <alignment horizontal="center" vertical="center"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173" fontId="3" fillId="0" borderId="3" xfId="0" applyNumberFormat="1" applyFont="1" applyFill="1" applyBorder="1" applyAlignment="1" applyProtection="1">
      <alignment horizontal="center" vertical="center"/>
    </xf>
    <xf numFmtId="173" fontId="3" fillId="0" borderId="3" xfId="0" applyNumberFormat="1" applyFont="1" applyFill="1" applyBorder="1" applyAlignment="1" applyProtection="1">
      <alignment horizontal="center" vertical="center"/>
      <protection locked="0"/>
    </xf>
    <xf numFmtId="173" fontId="3" fillId="21" borderId="3" xfId="0" applyNumberFormat="1" applyFont="1" applyFill="1" applyBorder="1" applyAlignment="1" applyProtection="1">
      <alignment horizontal="center" vertical="center"/>
    </xf>
    <xf numFmtId="173" fontId="3" fillId="0" borderId="3" xfId="0" applyNumberFormat="1" applyFont="1" applyFill="1" applyBorder="1" applyAlignment="1" applyProtection="1">
      <alignment horizontal="center"/>
    </xf>
    <xf numFmtId="173" fontId="28" fillId="0" borderId="3" xfId="0" applyNumberFormat="1" applyFont="1" applyBorder="1" applyAlignment="1">
      <alignment horizontal="center" vertical="center" wrapText="1"/>
    </xf>
    <xf numFmtId="173" fontId="28" fillId="0" borderId="3" xfId="0" applyNumberFormat="1" applyFont="1" applyFill="1" applyBorder="1" applyAlignment="1" applyProtection="1">
      <alignment horizontal="center" vertical="center"/>
    </xf>
    <xf numFmtId="173" fontId="3" fillId="0" borderId="3" xfId="0" applyNumberFormat="1" applyFont="1" applyFill="1" applyBorder="1" applyAlignment="1">
      <alignment horizontal="center" vertical="center"/>
    </xf>
    <xf numFmtId="173" fontId="27" fillId="21" borderId="3" xfId="0" applyNumberFormat="1" applyFont="1" applyFill="1" applyBorder="1" applyAlignment="1" applyProtection="1">
      <alignment horizontal="center" vertical="center"/>
    </xf>
    <xf numFmtId="173" fontId="28" fillId="0" borderId="3" xfId="0" applyNumberFormat="1" applyFont="1" applyBorder="1" applyAlignment="1">
      <alignment horizontal="center" vertical="center"/>
    </xf>
    <xf numFmtId="173" fontId="28" fillId="0" borderId="3" xfId="0" applyNumberFormat="1" applyFont="1" applyBorder="1" applyAlignment="1">
      <alignment horizontal="center"/>
    </xf>
    <xf numFmtId="173" fontId="28" fillId="21" borderId="3" xfId="0" applyNumberFormat="1" applyFont="1" applyFill="1" applyBorder="1" applyAlignment="1">
      <alignment horizontal="center" vertical="center"/>
    </xf>
    <xf numFmtId="173" fontId="28" fillId="21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0" fontId="36" fillId="21" borderId="0" xfId="0" applyFont="1" applyFill="1"/>
    <xf numFmtId="168" fontId="36" fillId="21" borderId="0" xfId="0" applyNumberFormat="1" applyFont="1" applyFill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view="pageBreakPreview" zoomScaleNormal="100" zoomScaleSheetLayoutView="100" workbookViewId="0">
      <pane ySplit="12" topLeftCell="A13" activePane="bottomLeft" state="frozen"/>
      <selection pane="bottomLeft" activeCell="C8" sqref="C8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9" width="10.5703125" style="4" bestFit="1" customWidth="1"/>
    <col min="10" max="16384" width="9.140625" style="4"/>
  </cols>
  <sheetData>
    <row r="1" spans="1:10" ht="15" customHeight="1" x14ac:dyDescent="0.25">
      <c r="C1" s="17"/>
      <c r="D1" s="17"/>
      <c r="E1" s="17"/>
      <c r="F1" s="116" t="s">
        <v>17</v>
      </c>
      <c r="G1" s="117"/>
    </row>
    <row r="2" spans="1:10" ht="15" customHeight="1" x14ac:dyDescent="0.25">
      <c r="C2" s="118" t="s">
        <v>895</v>
      </c>
      <c r="D2" s="119"/>
      <c r="E2" s="120"/>
      <c r="F2" s="117"/>
      <c r="G2" s="117"/>
    </row>
    <row r="3" spans="1:10" ht="15" customHeight="1" x14ac:dyDescent="0.25">
      <c r="C3" s="121"/>
      <c r="D3" s="122"/>
      <c r="E3" s="123"/>
      <c r="F3" s="117"/>
      <c r="G3" s="117"/>
    </row>
    <row r="4" spans="1:10" ht="15" customHeight="1" x14ac:dyDescent="0.25">
      <c r="C4" s="121"/>
      <c r="D4" s="122"/>
      <c r="E4" s="123"/>
      <c r="F4" s="117"/>
      <c r="G4" s="117"/>
    </row>
    <row r="5" spans="1:10" ht="15" customHeight="1" x14ac:dyDescent="0.25">
      <c r="C5" s="121"/>
      <c r="D5" s="122"/>
      <c r="E5" s="123"/>
      <c r="F5" s="117"/>
      <c r="G5" s="117"/>
    </row>
    <row r="6" spans="1:10" ht="15" customHeight="1" x14ac:dyDescent="0.25">
      <c r="C6" s="121"/>
      <c r="D6" s="122"/>
      <c r="E6" s="123"/>
    </row>
    <row r="7" spans="1:10" ht="15" customHeight="1" x14ac:dyDescent="0.25">
      <c r="C7" s="124"/>
      <c r="D7" s="125"/>
      <c r="E7" s="126"/>
    </row>
    <row r="8" spans="1:10" x14ac:dyDescent="0.25">
      <c r="C8" s="17"/>
      <c r="D8" s="17"/>
      <c r="E8" s="17"/>
    </row>
    <row r="9" spans="1:10" x14ac:dyDescent="0.25">
      <c r="A9" s="19">
        <v>45658</v>
      </c>
      <c r="C9" s="17"/>
      <c r="D9" s="17"/>
      <c r="E9" s="17"/>
      <c r="F9" s="127"/>
      <c r="G9" s="128"/>
    </row>
    <row r="10" spans="1:10" x14ac:dyDescent="0.25">
      <c r="C10" s="18"/>
      <c r="D10" s="18"/>
      <c r="E10" s="20"/>
      <c r="I10" s="147">
        <f>SUBTOTAL(9,(E13:E66))*1000</f>
        <v>250652.34700000001</v>
      </c>
    </row>
    <row r="11" spans="1:10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0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0" ht="22.5" x14ac:dyDescent="0.25">
      <c r="A13" s="45" t="s">
        <v>700</v>
      </c>
      <c r="B13" s="88" t="s">
        <v>789</v>
      </c>
      <c r="C13" s="44" t="s">
        <v>775</v>
      </c>
      <c r="D13" s="51">
        <v>1</v>
      </c>
      <c r="E13" s="52">
        <v>103</v>
      </c>
      <c r="F13" s="50">
        <v>0</v>
      </c>
      <c r="G13" s="50">
        <f>E13-F13</f>
        <v>103</v>
      </c>
      <c r="J13" s="92"/>
    </row>
    <row r="14" spans="1:10" ht="33.75" customHeight="1" x14ac:dyDescent="0.25">
      <c r="A14" s="45" t="s">
        <v>700</v>
      </c>
      <c r="B14" s="88" t="s">
        <v>790</v>
      </c>
      <c r="C14" s="44" t="s">
        <v>775</v>
      </c>
      <c r="D14" s="51">
        <v>3</v>
      </c>
      <c r="E14" s="52">
        <v>16</v>
      </c>
      <c r="F14" s="50">
        <v>0</v>
      </c>
      <c r="G14" s="50">
        <f t="shared" ref="G14:G66" si="0">E14-F14</f>
        <v>16</v>
      </c>
      <c r="J14" s="92"/>
    </row>
    <row r="15" spans="1:10" ht="33.75" customHeight="1" x14ac:dyDescent="0.25">
      <c r="A15" s="45" t="s">
        <v>700</v>
      </c>
      <c r="B15" s="88" t="s">
        <v>791</v>
      </c>
      <c r="C15" s="44" t="s">
        <v>775</v>
      </c>
      <c r="D15" s="51">
        <v>2</v>
      </c>
      <c r="E15" s="52">
        <v>25.6</v>
      </c>
      <c r="F15" s="50">
        <v>0</v>
      </c>
      <c r="G15" s="50">
        <f t="shared" si="0"/>
        <v>25.6</v>
      </c>
      <c r="J15" s="92"/>
    </row>
    <row r="16" spans="1:10" ht="33.75" customHeight="1" x14ac:dyDescent="0.25">
      <c r="A16" s="45" t="s">
        <v>700</v>
      </c>
      <c r="B16" s="88" t="s">
        <v>792</v>
      </c>
      <c r="C16" s="44" t="s">
        <v>775</v>
      </c>
      <c r="D16" s="51">
        <v>2</v>
      </c>
      <c r="E16" s="52">
        <v>32</v>
      </c>
      <c r="F16" s="50">
        <v>0</v>
      </c>
      <c r="G16" s="50">
        <f t="shared" si="0"/>
        <v>32</v>
      </c>
      <c r="J16" s="92"/>
    </row>
    <row r="17" spans="1:10" ht="22.5" customHeight="1" x14ac:dyDescent="0.25">
      <c r="A17" s="45" t="s">
        <v>700</v>
      </c>
      <c r="B17" s="88" t="s">
        <v>793</v>
      </c>
      <c r="C17" s="44" t="s">
        <v>341</v>
      </c>
      <c r="D17" s="51">
        <v>4</v>
      </c>
      <c r="E17" s="52">
        <v>0.34499999999999997</v>
      </c>
      <c r="F17" s="50">
        <v>0</v>
      </c>
      <c r="G17" s="50">
        <f t="shared" si="0"/>
        <v>0.34499999999999997</v>
      </c>
      <c r="J17" s="92"/>
    </row>
    <row r="18" spans="1:10" ht="33.75" customHeight="1" x14ac:dyDescent="0.25">
      <c r="A18" s="45" t="s">
        <v>700</v>
      </c>
      <c r="B18" s="88" t="s">
        <v>13</v>
      </c>
      <c r="C18" s="44" t="s">
        <v>13</v>
      </c>
      <c r="D18" s="51">
        <v>4</v>
      </c>
      <c r="E18" s="52">
        <v>0.3</v>
      </c>
      <c r="F18" s="50">
        <v>0</v>
      </c>
      <c r="G18" s="50">
        <f t="shared" si="0"/>
        <v>0.3</v>
      </c>
      <c r="J18" s="92"/>
    </row>
    <row r="19" spans="1:10" ht="22.5" x14ac:dyDescent="0.25">
      <c r="A19" s="45" t="s">
        <v>700</v>
      </c>
      <c r="B19" s="89" t="s">
        <v>794</v>
      </c>
      <c r="C19" s="44" t="s">
        <v>776</v>
      </c>
      <c r="D19" s="51">
        <v>7</v>
      </c>
      <c r="E19" s="52">
        <v>0</v>
      </c>
      <c r="F19" s="50">
        <v>0</v>
      </c>
      <c r="G19" s="50">
        <f t="shared" si="0"/>
        <v>0</v>
      </c>
      <c r="J19" s="92"/>
    </row>
    <row r="20" spans="1:10" ht="22.5" customHeight="1" x14ac:dyDescent="0.25">
      <c r="A20" s="45" t="s">
        <v>700</v>
      </c>
      <c r="B20" s="89" t="s">
        <v>795</v>
      </c>
      <c r="C20" s="44" t="s">
        <v>776</v>
      </c>
      <c r="D20" s="51">
        <v>3</v>
      </c>
      <c r="E20" s="52">
        <v>6.64527</v>
      </c>
      <c r="F20" s="50">
        <v>0</v>
      </c>
      <c r="G20" s="50">
        <f t="shared" si="0"/>
        <v>6.64527</v>
      </c>
      <c r="J20" s="92"/>
    </row>
    <row r="21" spans="1:10" ht="22.5" customHeight="1" x14ac:dyDescent="0.25">
      <c r="A21" s="45" t="s">
        <v>700</v>
      </c>
      <c r="B21" s="89" t="s">
        <v>796</v>
      </c>
      <c r="C21" s="44" t="s">
        <v>776</v>
      </c>
      <c r="D21" s="51">
        <v>4</v>
      </c>
      <c r="E21" s="52">
        <v>0.53436800000000007</v>
      </c>
      <c r="F21" s="50">
        <v>0</v>
      </c>
      <c r="G21" s="50">
        <f t="shared" si="0"/>
        <v>0.53436800000000007</v>
      </c>
      <c r="J21" s="92"/>
    </row>
    <row r="22" spans="1:10" ht="15" customHeight="1" x14ac:dyDescent="0.25">
      <c r="A22" s="45" t="s">
        <v>10</v>
      </c>
      <c r="B22" s="89" t="s">
        <v>797</v>
      </c>
      <c r="C22" s="44" t="s">
        <v>777</v>
      </c>
      <c r="D22" s="51">
        <v>4</v>
      </c>
      <c r="E22" s="52">
        <v>0.16500000000000001</v>
      </c>
      <c r="F22" s="50">
        <v>0</v>
      </c>
      <c r="G22" s="50">
        <f t="shared" si="0"/>
        <v>0.16500000000000001</v>
      </c>
      <c r="J22" s="92"/>
    </row>
    <row r="23" spans="1:10" ht="22.5" customHeight="1" x14ac:dyDescent="0.25">
      <c r="A23" s="45" t="s">
        <v>10</v>
      </c>
      <c r="B23" s="89" t="s">
        <v>798</v>
      </c>
      <c r="C23" s="46" t="s">
        <v>342</v>
      </c>
      <c r="D23" s="51">
        <v>3</v>
      </c>
      <c r="E23" s="52">
        <v>11.9186</v>
      </c>
      <c r="F23" s="50">
        <v>0</v>
      </c>
      <c r="G23" s="50">
        <f t="shared" si="0"/>
        <v>11.9186</v>
      </c>
      <c r="J23" s="92"/>
    </row>
    <row r="24" spans="1:10" ht="22.5" customHeight="1" x14ac:dyDescent="0.25">
      <c r="A24" s="45" t="s">
        <v>10</v>
      </c>
      <c r="B24" s="88" t="s">
        <v>799</v>
      </c>
      <c r="C24" s="46" t="s">
        <v>342</v>
      </c>
      <c r="D24" s="51">
        <v>4</v>
      </c>
      <c r="E24" s="52">
        <v>0.56110000000000004</v>
      </c>
      <c r="F24" s="50">
        <v>0</v>
      </c>
      <c r="G24" s="50">
        <f t="shared" si="0"/>
        <v>0.56110000000000004</v>
      </c>
      <c r="J24" s="92"/>
    </row>
    <row r="25" spans="1:10" ht="22.5" customHeight="1" x14ac:dyDescent="0.25">
      <c r="A25" s="45" t="s">
        <v>10</v>
      </c>
      <c r="B25" s="88" t="s">
        <v>800</v>
      </c>
      <c r="C25" s="46" t="s">
        <v>342</v>
      </c>
      <c r="D25" s="51">
        <v>5</v>
      </c>
      <c r="E25" s="52">
        <v>4.65E-2</v>
      </c>
      <c r="F25" s="50">
        <v>0</v>
      </c>
      <c r="G25" s="50">
        <f t="shared" si="0"/>
        <v>4.65E-2</v>
      </c>
      <c r="J25" s="92"/>
    </row>
    <row r="26" spans="1:10" ht="22.5" customHeight="1" x14ac:dyDescent="0.25">
      <c r="A26" s="45" t="s">
        <v>10</v>
      </c>
      <c r="B26" s="88" t="s">
        <v>801</v>
      </c>
      <c r="C26" s="46" t="s">
        <v>342</v>
      </c>
      <c r="D26" s="51">
        <v>3</v>
      </c>
      <c r="E26" s="52">
        <v>1.895</v>
      </c>
      <c r="F26" s="50">
        <v>0</v>
      </c>
      <c r="G26" s="50">
        <f t="shared" si="0"/>
        <v>1.895</v>
      </c>
      <c r="J26" s="92"/>
    </row>
    <row r="27" spans="1:10" ht="22.5" customHeight="1" x14ac:dyDescent="0.25">
      <c r="A27" s="45" t="s">
        <v>10</v>
      </c>
      <c r="B27" s="89" t="s">
        <v>802</v>
      </c>
      <c r="C27" s="46" t="s">
        <v>342</v>
      </c>
      <c r="D27" s="51">
        <v>4</v>
      </c>
      <c r="E27" s="52">
        <v>1.4570000000000001</v>
      </c>
      <c r="F27" s="50">
        <v>0</v>
      </c>
      <c r="G27" s="50">
        <f t="shared" si="0"/>
        <v>1.4570000000000001</v>
      </c>
      <c r="J27" s="92"/>
    </row>
    <row r="28" spans="1:10" ht="22.5" customHeight="1" x14ac:dyDescent="0.25">
      <c r="A28" s="45" t="s">
        <v>10</v>
      </c>
      <c r="B28" s="88" t="s">
        <v>803</v>
      </c>
      <c r="C28" s="46" t="s">
        <v>342</v>
      </c>
      <c r="D28" s="51">
        <v>3</v>
      </c>
      <c r="E28" s="52">
        <v>1.86</v>
      </c>
      <c r="F28" s="50">
        <v>0</v>
      </c>
      <c r="G28" s="50">
        <f t="shared" si="0"/>
        <v>1.86</v>
      </c>
      <c r="J28" s="92"/>
    </row>
    <row r="29" spans="1:10" ht="22.5" customHeight="1" x14ac:dyDescent="0.25">
      <c r="A29" s="45" t="s">
        <v>10</v>
      </c>
      <c r="B29" s="88" t="s">
        <v>804</v>
      </c>
      <c r="C29" s="46" t="s">
        <v>342</v>
      </c>
      <c r="D29" s="51">
        <v>5</v>
      </c>
      <c r="E29" s="52">
        <v>0.04</v>
      </c>
      <c r="F29" s="50">
        <v>0</v>
      </c>
      <c r="G29" s="50">
        <f t="shared" si="0"/>
        <v>0.04</v>
      </c>
      <c r="J29" s="92"/>
    </row>
    <row r="30" spans="1:10" ht="22.5" customHeight="1" x14ac:dyDescent="0.25">
      <c r="A30" s="45" t="s">
        <v>10</v>
      </c>
      <c r="B30" s="88" t="s">
        <v>805</v>
      </c>
      <c r="C30" s="46" t="s">
        <v>342</v>
      </c>
      <c r="D30" s="51">
        <v>5</v>
      </c>
      <c r="E30" s="52">
        <v>4.3999999999999997E-2</v>
      </c>
      <c r="F30" s="50">
        <v>0</v>
      </c>
      <c r="G30" s="50">
        <f t="shared" si="0"/>
        <v>4.3999999999999997E-2</v>
      </c>
      <c r="J30" s="92"/>
    </row>
    <row r="31" spans="1:10" ht="15" customHeight="1" x14ac:dyDescent="0.25">
      <c r="A31" s="45" t="s">
        <v>10</v>
      </c>
      <c r="B31" s="88" t="s">
        <v>806</v>
      </c>
      <c r="C31" s="46" t="s">
        <v>342</v>
      </c>
      <c r="D31" s="51">
        <v>3</v>
      </c>
      <c r="E31" s="52">
        <v>3.9729000000000001</v>
      </c>
      <c r="F31" s="50">
        <v>0</v>
      </c>
      <c r="G31" s="50">
        <f t="shared" si="0"/>
        <v>3.9729000000000001</v>
      </c>
      <c r="J31" s="92"/>
    </row>
    <row r="32" spans="1:10" ht="15" customHeight="1" x14ac:dyDescent="0.25">
      <c r="A32" s="45" t="s">
        <v>10</v>
      </c>
      <c r="B32" s="88" t="s">
        <v>807</v>
      </c>
      <c r="C32" s="46" t="s">
        <v>342</v>
      </c>
      <c r="D32" s="51">
        <v>4</v>
      </c>
      <c r="E32" s="52">
        <v>0.55800000000000005</v>
      </c>
      <c r="F32" s="50">
        <v>0</v>
      </c>
      <c r="G32" s="50">
        <f t="shared" si="0"/>
        <v>0.55800000000000005</v>
      </c>
      <c r="J32" s="92"/>
    </row>
    <row r="33" spans="1:10" ht="22.5" customHeight="1" x14ac:dyDescent="0.25">
      <c r="A33" s="45" t="s">
        <v>788</v>
      </c>
      <c r="B33" s="88" t="s">
        <v>808</v>
      </c>
      <c r="C33" s="46" t="s">
        <v>778</v>
      </c>
      <c r="D33" s="51">
        <v>4</v>
      </c>
      <c r="E33" s="52">
        <v>0.69</v>
      </c>
      <c r="F33" s="50">
        <v>0</v>
      </c>
      <c r="G33" s="50">
        <f t="shared" si="0"/>
        <v>0.69</v>
      </c>
      <c r="J33" s="92"/>
    </row>
    <row r="34" spans="1:10" ht="22.5" customHeight="1" x14ac:dyDescent="0.25">
      <c r="A34" s="45" t="s">
        <v>11</v>
      </c>
      <c r="B34" s="88" t="s">
        <v>809</v>
      </c>
      <c r="C34" s="46" t="s">
        <v>779</v>
      </c>
      <c r="D34" s="51">
        <v>2</v>
      </c>
      <c r="E34" s="52">
        <v>23.464599999999997</v>
      </c>
      <c r="F34" s="50">
        <v>0</v>
      </c>
      <c r="G34" s="50">
        <f t="shared" si="0"/>
        <v>23.464599999999997</v>
      </c>
      <c r="J34" s="92"/>
    </row>
    <row r="35" spans="1:10" ht="33.75" customHeight="1" x14ac:dyDescent="0.25">
      <c r="A35" s="45" t="s">
        <v>700</v>
      </c>
      <c r="B35" s="88" t="s">
        <v>810</v>
      </c>
      <c r="C35" s="44" t="s">
        <v>343</v>
      </c>
      <c r="D35" s="51">
        <v>4</v>
      </c>
      <c r="E35" s="52">
        <v>0.57999999999999996</v>
      </c>
      <c r="F35" s="50">
        <v>0</v>
      </c>
      <c r="G35" s="50">
        <f t="shared" si="0"/>
        <v>0.57999999999999996</v>
      </c>
      <c r="J35" s="92"/>
    </row>
    <row r="36" spans="1:10" ht="22.5" customHeight="1" x14ac:dyDescent="0.25">
      <c r="A36" s="45" t="s">
        <v>10</v>
      </c>
      <c r="B36" s="88" t="s">
        <v>811</v>
      </c>
      <c r="C36" s="44" t="s">
        <v>780</v>
      </c>
      <c r="D36" s="51">
        <v>3</v>
      </c>
      <c r="E36" s="52">
        <v>1.7204999999999999</v>
      </c>
      <c r="F36" s="50">
        <v>0</v>
      </c>
      <c r="G36" s="50">
        <f t="shared" si="0"/>
        <v>1.7204999999999999</v>
      </c>
      <c r="J36" s="92"/>
    </row>
    <row r="37" spans="1:10" ht="22.5" customHeight="1" x14ac:dyDescent="0.25">
      <c r="A37" s="45" t="s">
        <v>10</v>
      </c>
      <c r="B37" s="88" t="s">
        <v>812</v>
      </c>
      <c r="C37" s="44" t="s">
        <v>781</v>
      </c>
      <c r="D37" s="51">
        <v>4</v>
      </c>
      <c r="E37" s="52">
        <v>0.84</v>
      </c>
      <c r="F37" s="50">
        <v>0</v>
      </c>
      <c r="G37" s="50">
        <f t="shared" si="0"/>
        <v>0.84</v>
      </c>
      <c r="J37" s="92"/>
    </row>
    <row r="38" spans="1:10" ht="22.5" customHeight="1" x14ac:dyDescent="0.25">
      <c r="A38" s="45" t="s">
        <v>10</v>
      </c>
      <c r="B38" s="88" t="s">
        <v>816</v>
      </c>
      <c r="C38" s="44" t="s">
        <v>781</v>
      </c>
      <c r="D38" s="51">
        <v>4</v>
      </c>
      <c r="E38" s="52">
        <v>0.71599999999999997</v>
      </c>
      <c r="F38" s="50">
        <v>0</v>
      </c>
      <c r="G38" s="50">
        <f t="shared" si="0"/>
        <v>0.71599999999999997</v>
      </c>
      <c r="J38" s="92"/>
    </row>
    <row r="39" spans="1:10" ht="33.75" customHeight="1" x14ac:dyDescent="0.25">
      <c r="A39" s="45" t="s">
        <v>10</v>
      </c>
      <c r="B39" s="88" t="s">
        <v>813</v>
      </c>
      <c r="C39" s="44" t="s">
        <v>781</v>
      </c>
      <c r="D39" s="51">
        <v>4</v>
      </c>
      <c r="E39" s="52">
        <v>0.4708</v>
      </c>
      <c r="F39" s="50">
        <v>0</v>
      </c>
      <c r="G39" s="50">
        <f t="shared" si="0"/>
        <v>0.4708</v>
      </c>
      <c r="J39" s="92"/>
    </row>
    <row r="40" spans="1:10" ht="22.5" customHeight="1" x14ac:dyDescent="0.25">
      <c r="A40" s="45" t="s">
        <v>10</v>
      </c>
      <c r="B40" s="88" t="s">
        <v>814</v>
      </c>
      <c r="C40" s="44" t="s">
        <v>781</v>
      </c>
      <c r="D40" s="51">
        <v>4</v>
      </c>
      <c r="E40" s="52">
        <v>0.59839999999999993</v>
      </c>
      <c r="F40" s="50">
        <v>0</v>
      </c>
      <c r="G40" s="50">
        <f t="shared" si="0"/>
        <v>0.59839999999999993</v>
      </c>
      <c r="J40" s="92"/>
    </row>
    <row r="41" spans="1:10" ht="33.75" customHeight="1" x14ac:dyDescent="0.25">
      <c r="A41" s="45" t="s">
        <v>10</v>
      </c>
      <c r="B41" s="88" t="s">
        <v>815</v>
      </c>
      <c r="C41" s="44" t="s">
        <v>781</v>
      </c>
      <c r="D41" s="51">
        <v>4</v>
      </c>
      <c r="E41" s="52">
        <v>0.41139999999999999</v>
      </c>
      <c r="F41" s="50">
        <v>0</v>
      </c>
      <c r="G41" s="50">
        <f t="shared" si="0"/>
        <v>0.41139999999999999</v>
      </c>
      <c r="J41" s="92"/>
    </row>
    <row r="42" spans="1:10" ht="33.75" customHeight="1" x14ac:dyDescent="0.25">
      <c r="A42" s="45" t="s">
        <v>788</v>
      </c>
      <c r="B42" s="90" t="s">
        <v>817</v>
      </c>
      <c r="C42" s="46" t="s">
        <v>782</v>
      </c>
      <c r="D42" s="51">
        <v>5</v>
      </c>
      <c r="E42" s="52">
        <v>4.4999999999999998E-2</v>
      </c>
      <c r="F42" s="50">
        <v>0</v>
      </c>
      <c r="G42" s="50">
        <f t="shared" si="0"/>
        <v>4.4999999999999998E-2</v>
      </c>
      <c r="J42" s="92"/>
    </row>
    <row r="43" spans="1:10" ht="22.5" customHeight="1" x14ac:dyDescent="0.25">
      <c r="A43" s="45" t="s">
        <v>788</v>
      </c>
      <c r="B43" s="90" t="s">
        <v>818</v>
      </c>
      <c r="C43" s="46" t="s">
        <v>782</v>
      </c>
      <c r="D43" s="51">
        <v>4</v>
      </c>
      <c r="E43" s="52">
        <v>0.27</v>
      </c>
      <c r="F43" s="50">
        <v>0</v>
      </c>
      <c r="G43" s="50">
        <f t="shared" si="0"/>
        <v>0.27</v>
      </c>
      <c r="J43" s="92"/>
    </row>
    <row r="44" spans="1:10" ht="22.5" customHeight="1" x14ac:dyDescent="0.25">
      <c r="A44" s="45" t="s">
        <v>8</v>
      </c>
      <c r="B44" s="90" t="s">
        <v>819</v>
      </c>
      <c r="C44" s="46" t="s">
        <v>783</v>
      </c>
      <c r="D44" s="51">
        <v>3</v>
      </c>
      <c r="E44" s="52">
        <v>4.0129999999999999</v>
      </c>
      <c r="F44" s="50">
        <v>0</v>
      </c>
      <c r="G44" s="50">
        <f t="shared" si="0"/>
        <v>4.0129999999999999</v>
      </c>
      <c r="J44" s="92"/>
    </row>
    <row r="45" spans="1:10" ht="33" customHeight="1" x14ac:dyDescent="0.25">
      <c r="A45" s="45" t="s">
        <v>10</v>
      </c>
      <c r="B45" s="90" t="s">
        <v>820</v>
      </c>
      <c r="C45" s="46" t="s">
        <v>784</v>
      </c>
      <c r="D45" s="51">
        <v>4</v>
      </c>
      <c r="E45" s="52">
        <v>0.124</v>
      </c>
      <c r="F45" s="50">
        <v>0</v>
      </c>
      <c r="G45" s="50">
        <f t="shared" si="0"/>
        <v>0.124</v>
      </c>
      <c r="J45" s="92"/>
    </row>
    <row r="46" spans="1:10" ht="33" customHeight="1" x14ac:dyDescent="0.25">
      <c r="A46" s="45" t="s">
        <v>788</v>
      </c>
      <c r="B46" s="91" t="s">
        <v>821</v>
      </c>
      <c r="C46" s="46" t="s">
        <v>344</v>
      </c>
      <c r="D46" s="51">
        <v>5</v>
      </c>
      <c r="E46" s="52">
        <v>7.6566000000000009E-2</v>
      </c>
      <c r="F46" s="50">
        <v>0</v>
      </c>
      <c r="G46" s="50">
        <f t="shared" si="0"/>
        <v>7.6566000000000009E-2</v>
      </c>
      <c r="J46" s="92"/>
    </row>
    <row r="47" spans="1:10" x14ac:dyDescent="0.25">
      <c r="A47" s="45" t="s">
        <v>10</v>
      </c>
      <c r="B47" s="90" t="s">
        <v>822</v>
      </c>
      <c r="C47" s="46" t="s">
        <v>345</v>
      </c>
      <c r="D47" s="51">
        <v>5</v>
      </c>
      <c r="E47" s="52">
        <v>0.04</v>
      </c>
      <c r="F47" s="50">
        <v>0</v>
      </c>
      <c r="G47" s="50">
        <f t="shared" si="0"/>
        <v>0.04</v>
      </c>
      <c r="J47" s="92"/>
    </row>
    <row r="48" spans="1:10" x14ac:dyDescent="0.25">
      <c r="A48" s="45" t="s">
        <v>10</v>
      </c>
      <c r="B48" s="90" t="s">
        <v>823</v>
      </c>
      <c r="C48" s="46" t="s">
        <v>346</v>
      </c>
      <c r="D48" s="51">
        <v>3</v>
      </c>
      <c r="E48" s="52">
        <v>1.62</v>
      </c>
      <c r="F48" s="50">
        <v>0</v>
      </c>
      <c r="G48" s="50">
        <f t="shared" si="0"/>
        <v>1.62</v>
      </c>
      <c r="J48" s="92"/>
    </row>
    <row r="49" spans="1:10" ht="21" x14ac:dyDescent="0.25">
      <c r="A49" s="45" t="s">
        <v>8</v>
      </c>
      <c r="B49" s="90" t="s">
        <v>824</v>
      </c>
      <c r="C49" s="46" t="s">
        <v>347</v>
      </c>
      <c r="D49" s="51">
        <v>4</v>
      </c>
      <c r="E49" s="52">
        <v>1.16608</v>
      </c>
      <c r="F49" s="50">
        <v>0</v>
      </c>
      <c r="G49" s="50">
        <f t="shared" si="0"/>
        <v>1.16608</v>
      </c>
      <c r="J49" s="92"/>
    </row>
    <row r="50" spans="1:10" ht="21" x14ac:dyDescent="0.25">
      <c r="A50" s="45" t="s">
        <v>10</v>
      </c>
      <c r="B50" s="90" t="s">
        <v>825</v>
      </c>
      <c r="C50" s="46" t="s">
        <v>347</v>
      </c>
      <c r="D50" s="51">
        <v>4</v>
      </c>
      <c r="E50" s="52">
        <v>0.71092999999999995</v>
      </c>
      <c r="F50" s="50">
        <v>0</v>
      </c>
      <c r="G50" s="50">
        <f t="shared" si="0"/>
        <v>0.71092999999999995</v>
      </c>
      <c r="J50" s="92"/>
    </row>
    <row r="51" spans="1:10" ht="21" x14ac:dyDescent="0.25">
      <c r="A51" s="45" t="s">
        <v>11</v>
      </c>
      <c r="B51" s="90" t="s">
        <v>826</v>
      </c>
      <c r="C51" s="46" t="s">
        <v>347</v>
      </c>
      <c r="D51" s="51">
        <v>4</v>
      </c>
      <c r="E51" s="52">
        <v>0.39377999999999996</v>
      </c>
      <c r="F51" s="50">
        <v>0</v>
      </c>
      <c r="G51" s="50">
        <f t="shared" si="0"/>
        <v>0.39377999999999996</v>
      </c>
      <c r="J51" s="92"/>
    </row>
    <row r="52" spans="1:10" x14ac:dyDescent="0.25">
      <c r="A52" s="45" t="s">
        <v>8</v>
      </c>
      <c r="B52" s="90" t="s">
        <v>827</v>
      </c>
      <c r="C52" s="46" t="s">
        <v>348</v>
      </c>
      <c r="D52" s="51">
        <v>3</v>
      </c>
      <c r="E52" s="52">
        <v>3.48</v>
      </c>
      <c r="F52" s="50">
        <v>0</v>
      </c>
      <c r="G52" s="50">
        <f t="shared" si="0"/>
        <v>3.48</v>
      </c>
      <c r="J52" s="92"/>
    </row>
    <row r="53" spans="1:10" ht="33.75" customHeight="1" x14ac:dyDescent="0.25">
      <c r="A53" s="45" t="s">
        <v>788</v>
      </c>
      <c r="B53" s="90" t="s">
        <v>834</v>
      </c>
      <c r="C53" s="46" t="s">
        <v>349</v>
      </c>
      <c r="D53" s="51">
        <v>5</v>
      </c>
      <c r="E53" s="52">
        <v>3.3000000000000002E-2</v>
      </c>
      <c r="F53" s="50">
        <v>0</v>
      </c>
      <c r="G53" s="50">
        <f t="shared" si="0"/>
        <v>3.3000000000000002E-2</v>
      </c>
      <c r="J53" s="92"/>
    </row>
    <row r="54" spans="1:10" ht="22.5" customHeight="1" x14ac:dyDescent="0.25">
      <c r="A54" s="45" t="s">
        <v>10</v>
      </c>
      <c r="B54" s="90" t="s">
        <v>828</v>
      </c>
      <c r="C54" s="46" t="s">
        <v>350</v>
      </c>
      <c r="D54" s="51" t="s">
        <v>842</v>
      </c>
      <c r="E54" s="52">
        <v>1.3469</v>
      </c>
      <c r="F54" s="50">
        <v>0</v>
      </c>
      <c r="G54" s="50">
        <f t="shared" si="0"/>
        <v>1.3469</v>
      </c>
      <c r="J54" s="92"/>
    </row>
    <row r="55" spans="1:10" ht="33.75" customHeight="1" x14ac:dyDescent="0.25">
      <c r="A55" s="45" t="s">
        <v>10</v>
      </c>
      <c r="B55" s="90" t="s">
        <v>829</v>
      </c>
      <c r="C55" s="46" t="s">
        <v>351</v>
      </c>
      <c r="D55" s="51">
        <v>5</v>
      </c>
      <c r="E55" s="52">
        <v>0.09</v>
      </c>
      <c r="F55" s="50">
        <v>0</v>
      </c>
      <c r="G55" s="50">
        <f t="shared" si="0"/>
        <v>0.09</v>
      </c>
      <c r="J55" s="92"/>
    </row>
    <row r="56" spans="1:10" x14ac:dyDescent="0.25">
      <c r="A56" s="45" t="s">
        <v>10</v>
      </c>
      <c r="B56" s="88" t="s">
        <v>21</v>
      </c>
      <c r="C56" s="46" t="s">
        <v>841</v>
      </c>
      <c r="D56" s="51">
        <v>5</v>
      </c>
      <c r="E56" s="52">
        <v>1.7000000000000001E-2</v>
      </c>
      <c r="F56" s="50">
        <v>0</v>
      </c>
      <c r="G56" s="50">
        <f t="shared" si="0"/>
        <v>1.7000000000000001E-2</v>
      </c>
      <c r="J56" s="92"/>
    </row>
    <row r="57" spans="1:10" x14ac:dyDescent="0.25">
      <c r="A57" s="45" t="s">
        <v>788</v>
      </c>
      <c r="B57" s="90" t="s">
        <v>830</v>
      </c>
      <c r="C57" s="46" t="s">
        <v>785</v>
      </c>
      <c r="D57" s="51">
        <v>4</v>
      </c>
      <c r="E57" s="52">
        <v>0.15</v>
      </c>
      <c r="F57" s="50">
        <v>0</v>
      </c>
      <c r="G57" s="50">
        <f t="shared" si="0"/>
        <v>0.15</v>
      </c>
      <c r="J57" s="92"/>
    </row>
    <row r="58" spans="1:10" s="23" customFormat="1" ht="22.5" customHeight="1" x14ac:dyDescent="0.25">
      <c r="A58" s="45" t="s">
        <v>788</v>
      </c>
      <c r="B58" s="90" t="s">
        <v>831</v>
      </c>
      <c r="C58" s="46" t="s">
        <v>352</v>
      </c>
      <c r="D58" s="51" t="s">
        <v>843</v>
      </c>
      <c r="E58" s="52">
        <v>2.5000000000000001E-2</v>
      </c>
      <c r="F58" s="60">
        <v>0</v>
      </c>
      <c r="G58" s="50">
        <f t="shared" si="0"/>
        <v>2.5000000000000001E-2</v>
      </c>
      <c r="J58" s="92"/>
    </row>
    <row r="59" spans="1:10" s="23" customFormat="1" ht="22.5" customHeight="1" x14ac:dyDescent="0.25">
      <c r="A59" s="74" t="s">
        <v>788</v>
      </c>
      <c r="B59" s="90" t="s">
        <v>832</v>
      </c>
      <c r="C59" s="74" t="s">
        <v>353</v>
      </c>
      <c r="D59" s="51">
        <v>5</v>
      </c>
      <c r="E59" s="52">
        <v>7.0000000000000007E-2</v>
      </c>
      <c r="F59" s="50">
        <v>0</v>
      </c>
      <c r="G59" s="50">
        <f t="shared" si="0"/>
        <v>7.0000000000000007E-2</v>
      </c>
      <c r="J59" s="92"/>
    </row>
    <row r="60" spans="1:10" s="23" customFormat="1" ht="22.5" customHeight="1" x14ac:dyDescent="0.25">
      <c r="A60" s="74" t="s">
        <v>11</v>
      </c>
      <c r="B60" s="90" t="s">
        <v>833</v>
      </c>
      <c r="C60" s="74" t="s">
        <v>786</v>
      </c>
      <c r="D60" s="51">
        <v>4</v>
      </c>
      <c r="E60" s="52">
        <v>0.21865299999999999</v>
      </c>
      <c r="F60" s="50">
        <v>0</v>
      </c>
      <c r="G60" s="50">
        <f t="shared" si="0"/>
        <v>0.21865299999999999</v>
      </c>
      <c r="J60" s="92"/>
    </row>
    <row r="61" spans="1:10" s="23" customFormat="1" ht="21" x14ac:dyDescent="0.25">
      <c r="A61" s="74" t="s">
        <v>10</v>
      </c>
      <c r="B61" s="90" t="s">
        <v>835</v>
      </c>
      <c r="C61" s="74" t="s">
        <v>787</v>
      </c>
      <c r="D61" s="51">
        <v>8</v>
      </c>
      <c r="E61" s="52">
        <v>2.5000000000000001E-2</v>
      </c>
      <c r="F61" s="50">
        <v>0</v>
      </c>
      <c r="G61" s="50">
        <f t="shared" si="0"/>
        <v>2.5000000000000001E-2</v>
      </c>
      <c r="J61" s="92"/>
    </row>
    <row r="62" spans="1:10" s="23" customFormat="1" ht="22.5" customHeight="1" x14ac:dyDescent="0.25">
      <c r="A62" s="74" t="s">
        <v>10</v>
      </c>
      <c r="B62" s="90" t="s">
        <v>836</v>
      </c>
      <c r="C62" s="74" t="s">
        <v>787</v>
      </c>
      <c r="D62" s="51">
        <v>8</v>
      </c>
      <c r="E62" s="52">
        <v>2.5000000000000001E-2</v>
      </c>
      <c r="F62" s="50">
        <v>0</v>
      </c>
      <c r="G62" s="50">
        <f t="shared" si="0"/>
        <v>2.5000000000000001E-2</v>
      </c>
      <c r="J62" s="92"/>
    </row>
    <row r="63" spans="1:10" s="23" customFormat="1" ht="22.5" customHeight="1" x14ac:dyDescent="0.25">
      <c r="A63" s="74" t="s">
        <v>10</v>
      </c>
      <c r="B63" s="74" t="s">
        <v>837</v>
      </c>
      <c r="C63" s="74" t="s">
        <v>787</v>
      </c>
      <c r="D63" s="51">
        <v>8</v>
      </c>
      <c r="E63" s="52">
        <v>2.5000000000000001E-2</v>
      </c>
      <c r="F63" s="50">
        <v>0</v>
      </c>
      <c r="G63" s="50">
        <f t="shared" si="0"/>
        <v>2.5000000000000001E-2</v>
      </c>
      <c r="J63" s="92"/>
    </row>
    <row r="64" spans="1:10" s="23" customFormat="1" ht="22.5" customHeight="1" x14ac:dyDescent="0.25">
      <c r="A64" s="74" t="s">
        <v>10</v>
      </c>
      <c r="B64" s="74" t="s">
        <v>838</v>
      </c>
      <c r="C64" s="74" t="s">
        <v>787</v>
      </c>
      <c r="D64" s="51">
        <v>8</v>
      </c>
      <c r="E64" s="52">
        <v>2.5000000000000001E-2</v>
      </c>
      <c r="F64" s="50">
        <v>0</v>
      </c>
      <c r="G64" s="50">
        <f t="shared" si="0"/>
        <v>2.5000000000000001E-2</v>
      </c>
      <c r="J64" s="92"/>
    </row>
    <row r="65" spans="1:10" s="86" customFormat="1" ht="22.5" customHeight="1" x14ac:dyDescent="0.25">
      <c r="A65" s="85" t="s">
        <v>11</v>
      </c>
      <c r="B65" s="85" t="s">
        <v>839</v>
      </c>
      <c r="C65" s="85" t="s">
        <v>723</v>
      </c>
      <c r="D65" s="51">
        <v>8</v>
      </c>
      <c r="E65" s="52">
        <v>1.7000000000000001E-2</v>
      </c>
      <c r="F65" s="87">
        <v>0</v>
      </c>
      <c r="G65" s="50">
        <f t="shared" si="0"/>
        <v>1.7000000000000001E-2</v>
      </c>
      <c r="J65" s="92"/>
    </row>
    <row r="66" spans="1:10" s="86" customFormat="1" ht="22.5" customHeight="1" x14ac:dyDescent="0.25">
      <c r="A66" s="74" t="s">
        <v>10</v>
      </c>
      <c r="B66" s="74" t="s">
        <v>840</v>
      </c>
      <c r="C66" s="74" t="s">
        <v>722</v>
      </c>
      <c r="D66" s="51">
        <v>8</v>
      </c>
      <c r="E66" s="52">
        <v>0.21099999999999999</v>
      </c>
      <c r="F66" s="87">
        <v>0</v>
      </c>
      <c r="G66" s="50">
        <f t="shared" si="0"/>
        <v>0.21099999999999999</v>
      </c>
      <c r="J66" s="92"/>
    </row>
    <row r="67" spans="1:10" ht="15" customHeight="1" x14ac:dyDescent="0.25">
      <c r="A67" s="47" t="s">
        <v>354</v>
      </c>
      <c r="B67" s="48"/>
      <c r="C67" s="48"/>
      <c r="D67" s="48"/>
      <c r="E67" s="49">
        <f>SUM(E13:E66)</f>
        <v>250.65234700000002</v>
      </c>
      <c r="F67" s="49">
        <f>SUM(F13:F65)</f>
        <v>0</v>
      </c>
      <c r="G67" s="49">
        <f>SUM(G13:G66)</f>
        <v>250.65234700000002</v>
      </c>
    </row>
  </sheetData>
  <autoFilter ref="A12:G67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9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K11" sqref="K1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1" ht="15" customHeight="1" x14ac:dyDescent="0.25">
      <c r="C1" s="17"/>
      <c r="D1" s="17"/>
      <c r="E1" s="17"/>
      <c r="F1" s="116" t="str">
        <f>'Приморский край'!F1:G5</f>
        <v>Приложение N 4
к приказу ФАС России
от 08.12.2022 N 960/22
Форма 6</v>
      </c>
      <c r="G1" s="117"/>
    </row>
    <row r="2" spans="1:11" ht="15" customHeight="1" x14ac:dyDescent="0.25">
      <c r="C2" s="118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v>
      </c>
      <c r="D2" s="119"/>
      <c r="E2" s="120"/>
      <c r="F2" s="117"/>
      <c r="G2" s="117"/>
    </row>
    <row r="3" spans="1:11" ht="15" customHeight="1" x14ac:dyDescent="0.25">
      <c r="C3" s="121"/>
      <c r="D3" s="122"/>
      <c r="E3" s="123"/>
      <c r="F3" s="117"/>
      <c r="G3" s="117"/>
    </row>
    <row r="4" spans="1:11" ht="15" customHeight="1" x14ac:dyDescent="0.25">
      <c r="C4" s="121"/>
      <c r="D4" s="122"/>
      <c r="E4" s="123"/>
      <c r="F4" s="117"/>
      <c r="G4" s="117"/>
    </row>
    <row r="5" spans="1:11" ht="15" customHeight="1" x14ac:dyDescent="0.25">
      <c r="C5" s="121"/>
      <c r="D5" s="122"/>
      <c r="E5" s="123"/>
      <c r="F5" s="117"/>
      <c r="G5" s="117"/>
    </row>
    <row r="6" spans="1:11" ht="15" customHeight="1" x14ac:dyDescent="0.25">
      <c r="C6" s="121"/>
      <c r="D6" s="122"/>
      <c r="E6" s="123"/>
    </row>
    <row r="7" spans="1:11" ht="3.75" customHeight="1" x14ac:dyDescent="0.25">
      <c r="C7" s="124"/>
      <c r="D7" s="125"/>
      <c r="E7" s="126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45658</v>
      </c>
      <c r="C9" s="17"/>
      <c r="D9" s="17"/>
      <c r="E9" s="17"/>
      <c r="F9" s="127"/>
      <c r="G9" s="128"/>
    </row>
    <row r="10" spans="1:11" hidden="1" x14ac:dyDescent="0.25">
      <c r="C10" s="18"/>
      <c r="D10" s="18"/>
      <c r="E10" s="20">
        <f>SUBTOTAL(9,(E13:E543))*1000</f>
        <v>22635.694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148">
        <f>SUBTOTAL(9,E13:E40)*1000</f>
        <v>11317.847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57" t="s">
        <v>357</v>
      </c>
      <c r="B13" s="44" t="s">
        <v>848</v>
      </c>
      <c r="C13" s="57" t="s">
        <v>876</v>
      </c>
      <c r="D13" s="51">
        <v>2</v>
      </c>
      <c r="E13" s="54">
        <v>0</v>
      </c>
      <c r="F13" s="53">
        <v>0</v>
      </c>
      <c r="G13" s="53">
        <f>E13-F13</f>
        <v>0</v>
      </c>
      <c r="J13" s="92"/>
    </row>
    <row r="14" spans="1:11" ht="22.5" x14ac:dyDescent="0.25">
      <c r="A14" s="57" t="s">
        <v>357</v>
      </c>
      <c r="B14" s="44" t="s">
        <v>849</v>
      </c>
      <c r="C14" s="57" t="s">
        <v>876</v>
      </c>
      <c r="D14" s="51">
        <v>2</v>
      </c>
      <c r="E14" s="54">
        <v>4.758</v>
      </c>
      <c r="F14" s="53">
        <v>0</v>
      </c>
      <c r="G14" s="53">
        <f t="shared" ref="G14:G40" si="0">E14-F14</f>
        <v>4.758</v>
      </c>
      <c r="J14" s="92"/>
    </row>
    <row r="15" spans="1:11" ht="56.25" x14ac:dyDescent="0.25">
      <c r="A15" s="57" t="s">
        <v>844</v>
      </c>
      <c r="B15" s="44" t="s">
        <v>850</v>
      </c>
      <c r="C15" s="57" t="s">
        <v>876</v>
      </c>
      <c r="D15" s="51">
        <v>3</v>
      </c>
      <c r="E15" s="54">
        <v>1.59</v>
      </c>
      <c r="F15" s="53">
        <v>0</v>
      </c>
      <c r="G15" s="53">
        <f t="shared" si="0"/>
        <v>1.59</v>
      </c>
      <c r="J15" s="92"/>
    </row>
    <row r="16" spans="1:11" ht="33.75" x14ac:dyDescent="0.25">
      <c r="A16" s="57" t="s">
        <v>7</v>
      </c>
      <c r="B16" s="44" t="s">
        <v>851</v>
      </c>
      <c r="C16" s="57" t="s">
        <v>876</v>
      </c>
      <c r="D16" s="51">
        <v>4</v>
      </c>
      <c r="E16" s="54">
        <v>1.0249999999999999</v>
      </c>
      <c r="F16" s="53">
        <v>0</v>
      </c>
      <c r="G16" s="53">
        <f t="shared" si="0"/>
        <v>1.0249999999999999</v>
      </c>
      <c r="J16" s="92"/>
    </row>
    <row r="17" spans="1:10" ht="33.75" x14ac:dyDescent="0.25">
      <c r="A17" s="57" t="s">
        <v>7</v>
      </c>
      <c r="B17" s="44" t="s">
        <v>852</v>
      </c>
      <c r="C17" s="57" t="s">
        <v>876</v>
      </c>
      <c r="D17" s="51">
        <v>4</v>
      </c>
      <c r="E17" s="54">
        <v>0.877</v>
      </c>
      <c r="F17" s="53">
        <v>0</v>
      </c>
      <c r="G17" s="53">
        <f t="shared" si="0"/>
        <v>0.877</v>
      </c>
      <c r="J17" s="92"/>
    </row>
    <row r="18" spans="1:10" ht="22.5" x14ac:dyDescent="0.25">
      <c r="A18" s="57" t="s">
        <v>357</v>
      </c>
      <c r="B18" s="58" t="s">
        <v>853</v>
      </c>
      <c r="C18" s="59" t="s">
        <v>877</v>
      </c>
      <c r="D18" s="51">
        <v>4</v>
      </c>
      <c r="E18" s="55">
        <v>0.27500000000000002</v>
      </c>
      <c r="F18" s="53">
        <v>0</v>
      </c>
      <c r="G18" s="53">
        <f t="shared" si="0"/>
        <v>0.27500000000000002</v>
      </c>
      <c r="J18" s="92"/>
    </row>
    <row r="19" spans="1:10" ht="22.5" x14ac:dyDescent="0.25">
      <c r="A19" s="57" t="s">
        <v>844</v>
      </c>
      <c r="B19" s="44" t="s">
        <v>854</v>
      </c>
      <c r="C19" s="59" t="s">
        <v>878</v>
      </c>
      <c r="D19" s="51">
        <v>5</v>
      </c>
      <c r="E19" s="54">
        <v>0.04</v>
      </c>
      <c r="F19" s="53">
        <v>0</v>
      </c>
      <c r="G19" s="53">
        <f t="shared" si="0"/>
        <v>0.04</v>
      </c>
      <c r="J19" s="92"/>
    </row>
    <row r="20" spans="1:10" ht="22.5" x14ac:dyDescent="0.25">
      <c r="A20" s="57" t="s">
        <v>844</v>
      </c>
      <c r="B20" s="44" t="s">
        <v>855</v>
      </c>
      <c r="C20" s="59" t="s">
        <v>879</v>
      </c>
      <c r="D20" s="51">
        <v>5</v>
      </c>
      <c r="E20" s="54">
        <v>5.6000000000000001E-2</v>
      </c>
      <c r="F20" s="53">
        <v>0</v>
      </c>
      <c r="G20" s="53">
        <f t="shared" si="0"/>
        <v>5.6000000000000001E-2</v>
      </c>
      <c r="J20" s="92"/>
    </row>
    <row r="21" spans="1:10" ht="22.5" x14ac:dyDescent="0.25">
      <c r="A21" s="57" t="s">
        <v>844</v>
      </c>
      <c r="B21" s="44" t="s">
        <v>856</v>
      </c>
      <c r="C21" s="59" t="s">
        <v>880</v>
      </c>
      <c r="D21" s="51">
        <v>5</v>
      </c>
      <c r="E21" s="54">
        <v>0.03</v>
      </c>
      <c r="F21" s="53">
        <v>0</v>
      </c>
      <c r="G21" s="53">
        <f t="shared" si="0"/>
        <v>0.03</v>
      </c>
      <c r="J21" s="92"/>
    </row>
    <row r="22" spans="1:10" ht="22.5" x14ac:dyDescent="0.25">
      <c r="A22" s="57" t="s">
        <v>7</v>
      </c>
      <c r="B22" s="44" t="s">
        <v>857</v>
      </c>
      <c r="C22" s="59" t="s">
        <v>881</v>
      </c>
      <c r="D22" s="51">
        <v>6</v>
      </c>
      <c r="E22" s="54">
        <v>1.41E-2</v>
      </c>
      <c r="F22" s="53">
        <v>0</v>
      </c>
      <c r="G22" s="53">
        <f t="shared" si="0"/>
        <v>1.41E-2</v>
      </c>
      <c r="J22" s="92"/>
    </row>
    <row r="23" spans="1:10" ht="22.5" x14ac:dyDescent="0.25">
      <c r="A23" s="57" t="s">
        <v>844</v>
      </c>
      <c r="B23" s="44" t="s">
        <v>875</v>
      </c>
      <c r="C23" s="57" t="s">
        <v>882</v>
      </c>
      <c r="D23" s="51">
        <v>5</v>
      </c>
      <c r="E23" s="54">
        <v>0</v>
      </c>
      <c r="F23" s="56">
        <v>0</v>
      </c>
      <c r="G23" s="53">
        <f t="shared" si="0"/>
        <v>0</v>
      </c>
      <c r="J23" s="92"/>
    </row>
    <row r="24" spans="1:10" x14ac:dyDescent="0.25">
      <c r="A24" s="57" t="s">
        <v>845</v>
      </c>
      <c r="B24" s="44" t="s">
        <v>858</v>
      </c>
      <c r="C24" s="59" t="s">
        <v>883</v>
      </c>
      <c r="D24" s="51">
        <v>4</v>
      </c>
      <c r="E24" s="54">
        <v>1.04</v>
      </c>
      <c r="F24" s="53">
        <v>0</v>
      </c>
      <c r="G24" s="53">
        <f t="shared" si="0"/>
        <v>1.04</v>
      </c>
      <c r="J24" s="92"/>
    </row>
    <row r="25" spans="1:10" ht="22.5" x14ac:dyDescent="0.25">
      <c r="A25" s="57" t="s">
        <v>844</v>
      </c>
      <c r="B25" s="44" t="s">
        <v>859</v>
      </c>
      <c r="C25" s="59" t="s">
        <v>884</v>
      </c>
      <c r="D25" s="51">
        <v>5</v>
      </c>
      <c r="E25" s="54">
        <v>0.03</v>
      </c>
      <c r="F25" s="53">
        <v>0</v>
      </c>
      <c r="G25" s="53">
        <f t="shared" si="0"/>
        <v>0.03</v>
      </c>
      <c r="J25" s="92"/>
    </row>
    <row r="26" spans="1:10" ht="22.5" x14ac:dyDescent="0.25">
      <c r="A26" s="57" t="s">
        <v>844</v>
      </c>
      <c r="B26" s="44" t="s">
        <v>860</v>
      </c>
      <c r="C26" s="59" t="s">
        <v>885</v>
      </c>
      <c r="D26" s="51" t="s">
        <v>846</v>
      </c>
      <c r="E26" s="54">
        <v>2.5000000000000001E-2</v>
      </c>
      <c r="F26" s="53">
        <v>0</v>
      </c>
      <c r="G26" s="53">
        <f t="shared" si="0"/>
        <v>2.5000000000000001E-2</v>
      </c>
      <c r="J26" s="92"/>
    </row>
    <row r="27" spans="1:10" x14ac:dyDescent="0.25">
      <c r="A27" s="57" t="s">
        <v>7</v>
      </c>
      <c r="B27" s="44" t="s">
        <v>861</v>
      </c>
      <c r="C27" s="59" t="s">
        <v>886</v>
      </c>
      <c r="D27" s="51">
        <v>5</v>
      </c>
      <c r="E27" s="54">
        <v>2.0500000000000001E-2</v>
      </c>
      <c r="F27" s="53">
        <v>0</v>
      </c>
      <c r="G27" s="53">
        <f t="shared" si="0"/>
        <v>2.0500000000000001E-2</v>
      </c>
      <c r="J27" s="92"/>
    </row>
    <row r="28" spans="1:10" x14ac:dyDescent="0.25">
      <c r="A28" s="57" t="s">
        <v>7</v>
      </c>
      <c r="B28" s="44" t="s">
        <v>862</v>
      </c>
      <c r="C28" s="59" t="s">
        <v>355</v>
      </c>
      <c r="D28" s="51">
        <v>6</v>
      </c>
      <c r="E28" s="54">
        <v>7.4999999999999997E-3</v>
      </c>
      <c r="F28" s="53">
        <v>0</v>
      </c>
      <c r="G28" s="53">
        <f t="shared" si="0"/>
        <v>7.4999999999999997E-3</v>
      </c>
      <c r="J28" s="92"/>
    </row>
    <row r="29" spans="1:10" ht="22.5" x14ac:dyDescent="0.25">
      <c r="A29" s="57" t="s">
        <v>358</v>
      </c>
      <c r="B29" s="44" t="s">
        <v>863</v>
      </c>
      <c r="C29" s="59" t="s">
        <v>356</v>
      </c>
      <c r="D29" s="51">
        <v>5</v>
      </c>
      <c r="E29" s="54">
        <v>3.4299999999999997E-2</v>
      </c>
      <c r="F29" s="53">
        <v>0</v>
      </c>
      <c r="G29" s="53">
        <f t="shared" si="0"/>
        <v>3.4299999999999997E-2</v>
      </c>
      <c r="J29" s="92"/>
    </row>
    <row r="30" spans="1:10" ht="33.75" x14ac:dyDescent="0.25">
      <c r="A30" s="57" t="s">
        <v>7</v>
      </c>
      <c r="B30" s="44" t="s">
        <v>874</v>
      </c>
      <c r="C30" s="59" t="s">
        <v>887</v>
      </c>
      <c r="D30" s="51">
        <v>4</v>
      </c>
      <c r="E30" s="54">
        <v>0.61320000000000008</v>
      </c>
      <c r="F30" s="53">
        <v>0</v>
      </c>
      <c r="G30" s="53">
        <f t="shared" si="0"/>
        <v>0.61320000000000008</v>
      </c>
      <c r="J30" s="92"/>
    </row>
    <row r="31" spans="1:10" ht="22.5" x14ac:dyDescent="0.25">
      <c r="A31" s="57" t="s">
        <v>357</v>
      </c>
      <c r="B31" s="44" t="s">
        <v>864</v>
      </c>
      <c r="C31" s="59" t="s">
        <v>888</v>
      </c>
      <c r="D31" s="51">
        <v>4</v>
      </c>
      <c r="E31" s="54">
        <v>0.34</v>
      </c>
      <c r="F31" s="53">
        <v>0</v>
      </c>
      <c r="G31" s="53">
        <f t="shared" si="0"/>
        <v>0.34</v>
      </c>
      <c r="J31" s="92"/>
    </row>
    <row r="32" spans="1:10" ht="22.5" x14ac:dyDescent="0.25">
      <c r="A32" s="57" t="s">
        <v>357</v>
      </c>
      <c r="B32" s="44" t="s">
        <v>865</v>
      </c>
      <c r="C32" s="59" t="s">
        <v>889</v>
      </c>
      <c r="D32" s="51">
        <v>5</v>
      </c>
      <c r="E32" s="54">
        <v>6.7000000000000004E-2</v>
      </c>
      <c r="F32" s="53">
        <v>0</v>
      </c>
      <c r="G32" s="53">
        <f t="shared" si="0"/>
        <v>6.7000000000000004E-2</v>
      </c>
      <c r="J32" s="92"/>
    </row>
    <row r="33" spans="1:11" s="23" customFormat="1" ht="22.5" x14ac:dyDescent="0.25">
      <c r="A33" s="57" t="s">
        <v>844</v>
      </c>
      <c r="B33" s="44" t="s">
        <v>873</v>
      </c>
      <c r="C33" s="59" t="s">
        <v>890</v>
      </c>
      <c r="D33" s="51" t="s">
        <v>847</v>
      </c>
      <c r="E33" s="54">
        <v>7.0000000000000001E-3</v>
      </c>
      <c r="F33" s="53">
        <v>0</v>
      </c>
      <c r="G33" s="53">
        <f t="shared" si="0"/>
        <v>7.0000000000000001E-3</v>
      </c>
      <c r="J33" s="92"/>
      <c r="K33" s="4"/>
    </row>
    <row r="34" spans="1:11" ht="22.5" x14ac:dyDescent="0.25">
      <c r="A34" s="57" t="s">
        <v>7</v>
      </c>
      <c r="B34" s="44" t="s">
        <v>866</v>
      </c>
      <c r="C34" s="59" t="s">
        <v>891</v>
      </c>
      <c r="D34" s="51">
        <v>6</v>
      </c>
      <c r="E34" s="54">
        <v>1.2999999999999999E-2</v>
      </c>
      <c r="F34" s="60">
        <v>0</v>
      </c>
      <c r="G34" s="53">
        <f t="shared" si="0"/>
        <v>1.2999999999999999E-2</v>
      </c>
      <c r="J34" s="92"/>
    </row>
    <row r="35" spans="1:11" ht="22.5" x14ac:dyDescent="0.25">
      <c r="A35" s="57" t="s">
        <v>7</v>
      </c>
      <c r="B35" s="44" t="s">
        <v>867</v>
      </c>
      <c r="C35" s="59" t="s">
        <v>891</v>
      </c>
      <c r="D35" s="51">
        <v>6</v>
      </c>
      <c r="E35" s="54">
        <v>8.8999999999999999E-3</v>
      </c>
      <c r="F35" s="60">
        <v>0</v>
      </c>
      <c r="G35" s="53">
        <f t="shared" si="0"/>
        <v>8.8999999999999999E-3</v>
      </c>
      <c r="J35" s="92"/>
    </row>
    <row r="36" spans="1:11" ht="22.5" x14ac:dyDescent="0.25">
      <c r="A36" s="57" t="s">
        <v>7</v>
      </c>
      <c r="B36" s="44" t="s">
        <v>868</v>
      </c>
      <c r="C36" s="59" t="s">
        <v>891</v>
      </c>
      <c r="D36" s="51">
        <v>6</v>
      </c>
      <c r="E36" s="54">
        <v>7.4000000000000003E-3</v>
      </c>
      <c r="F36" s="60">
        <v>0</v>
      </c>
      <c r="G36" s="53">
        <f t="shared" si="0"/>
        <v>7.4000000000000003E-3</v>
      </c>
    </row>
    <row r="37" spans="1:11" x14ac:dyDescent="0.25">
      <c r="A37" s="57" t="s">
        <v>845</v>
      </c>
      <c r="B37" s="85" t="s">
        <v>869</v>
      </c>
      <c r="C37" s="85" t="s">
        <v>892</v>
      </c>
      <c r="D37" s="144">
        <v>5</v>
      </c>
      <c r="E37" s="53">
        <v>1.9E-2</v>
      </c>
      <c r="F37" s="50">
        <v>0</v>
      </c>
      <c r="G37" s="53">
        <f t="shared" si="0"/>
        <v>1.9E-2</v>
      </c>
    </row>
    <row r="38" spans="1:11" x14ac:dyDescent="0.25">
      <c r="A38" s="114" t="s">
        <v>7</v>
      </c>
      <c r="B38" s="114" t="s">
        <v>870</v>
      </c>
      <c r="C38" s="114" t="s">
        <v>893</v>
      </c>
      <c r="D38" s="80">
        <v>4</v>
      </c>
      <c r="E38" s="80">
        <v>0.17299999999999999</v>
      </c>
      <c r="F38" s="93">
        <v>0</v>
      </c>
      <c r="G38" s="53">
        <f t="shared" si="0"/>
        <v>0.17299999999999999</v>
      </c>
    </row>
    <row r="39" spans="1:11" ht="22.5" x14ac:dyDescent="0.25">
      <c r="A39" s="114" t="s">
        <v>7</v>
      </c>
      <c r="B39" s="114" t="s">
        <v>871</v>
      </c>
      <c r="C39" s="114" t="s">
        <v>894</v>
      </c>
      <c r="D39" s="80">
        <v>5</v>
      </c>
      <c r="E39" s="80">
        <v>0.151947</v>
      </c>
      <c r="F39" s="93">
        <v>0</v>
      </c>
      <c r="G39" s="53">
        <f t="shared" si="0"/>
        <v>0.151947</v>
      </c>
    </row>
    <row r="40" spans="1:11" x14ac:dyDescent="0.25">
      <c r="A40" s="114" t="s">
        <v>7</v>
      </c>
      <c r="B40" s="114" t="s">
        <v>872</v>
      </c>
      <c r="C40" s="114" t="s">
        <v>721</v>
      </c>
      <c r="D40" s="80">
        <v>8</v>
      </c>
      <c r="E40" s="80">
        <v>9.5000000000000001E-2</v>
      </c>
      <c r="F40" s="93">
        <v>0</v>
      </c>
      <c r="G40" s="53">
        <f t="shared" si="0"/>
        <v>9.5000000000000001E-2</v>
      </c>
    </row>
    <row r="41" spans="1:11" x14ac:dyDescent="0.25">
      <c r="A41" s="115" t="s">
        <v>354</v>
      </c>
      <c r="B41" s="145"/>
      <c r="C41" s="145"/>
      <c r="D41" s="145"/>
      <c r="E41" s="84">
        <f>SUM(E13:E40)</f>
        <v>11.317847</v>
      </c>
      <c r="F41" s="84">
        <f t="shared" ref="F41:G41" si="1">SUM(F13:F40)</f>
        <v>0</v>
      </c>
      <c r="G41" s="84">
        <f t="shared" si="1"/>
        <v>11.317847</v>
      </c>
    </row>
    <row r="852" spans="1:7" x14ac:dyDescent="0.25">
      <c r="A852" s="2"/>
      <c r="B852" s="2"/>
      <c r="C852" s="3"/>
      <c r="D852" s="2"/>
      <c r="E852" s="2"/>
      <c r="F852" s="2"/>
      <c r="G852" s="12"/>
    </row>
    <row r="853" spans="1:7" x14ac:dyDescent="0.25">
      <c r="A853" s="2"/>
      <c r="B853" s="2"/>
      <c r="C853" s="3"/>
      <c r="D853" s="2"/>
      <c r="E853" s="2"/>
      <c r="F853" s="2"/>
      <c r="G853" s="12"/>
    </row>
    <row r="854" spans="1:7" x14ac:dyDescent="0.25">
      <c r="A854" s="2"/>
      <c r="B854" s="2"/>
      <c r="C854" s="3"/>
      <c r="D854" s="2"/>
      <c r="E854" s="2"/>
      <c r="F854" s="2"/>
      <c r="G854" s="12"/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129"/>
      <c r="F939" s="2"/>
      <c r="G939" s="12"/>
    </row>
    <row r="940" spans="1:7" x14ac:dyDescent="0.25">
      <c r="A940" s="2"/>
      <c r="B940" s="2"/>
      <c r="C940" s="3"/>
      <c r="D940" s="2"/>
      <c r="E940" s="130"/>
      <c r="F940" s="2"/>
      <c r="G940" s="12"/>
    </row>
    <row r="941" spans="1:7" x14ac:dyDescent="0.25">
      <c r="A941" s="2"/>
      <c r="B941" s="2"/>
      <c r="C941" s="3"/>
      <c r="D941" s="2"/>
      <c r="E941" s="130"/>
      <c r="F941" s="2"/>
      <c r="G941" s="12"/>
    </row>
    <row r="942" spans="1:7" x14ac:dyDescent="0.25">
      <c r="A942" s="2"/>
      <c r="B942" s="2"/>
      <c r="C942" s="3"/>
      <c r="D942" s="2"/>
      <c r="E942" s="130"/>
      <c r="F942" s="2"/>
      <c r="G942" s="12"/>
    </row>
    <row r="943" spans="1:7" x14ac:dyDescent="0.25">
      <c r="A943" s="2"/>
      <c r="B943" s="2"/>
      <c r="C943" s="3"/>
      <c r="D943" s="2"/>
      <c r="E943" s="130"/>
      <c r="F943" s="2"/>
      <c r="G943" s="12"/>
    </row>
    <row r="944" spans="1:7" x14ac:dyDescent="0.25">
      <c r="A944" s="2"/>
      <c r="B944" s="2"/>
      <c r="C944" s="3"/>
      <c r="D944" s="2"/>
      <c r="E944" s="130"/>
      <c r="F944" s="2"/>
      <c r="G944" s="12"/>
    </row>
    <row r="945" spans="1:7" x14ac:dyDescent="0.25">
      <c r="A945" s="2"/>
      <c r="B945" s="2"/>
      <c r="C945" s="3"/>
      <c r="D945" s="2"/>
      <c r="E945" s="130"/>
      <c r="F945" s="2"/>
      <c r="G945" s="12"/>
    </row>
    <row r="946" spans="1:7" x14ac:dyDescent="0.25">
      <c r="A946" s="2"/>
      <c r="B946" s="2"/>
      <c r="C946" s="3"/>
      <c r="D946" s="2"/>
      <c r="E946" s="130"/>
      <c r="F946" s="2"/>
      <c r="G946" s="12"/>
    </row>
    <row r="947" spans="1:7" x14ac:dyDescent="0.25">
      <c r="A947" s="2"/>
      <c r="B947" s="2"/>
      <c r="C947" s="3"/>
      <c r="D947" s="2"/>
      <c r="E947" s="131"/>
      <c r="F947" s="2"/>
      <c r="G947" s="12"/>
    </row>
    <row r="948" spans="1:7" x14ac:dyDescent="0.25">
      <c r="A948" s="2"/>
      <c r="B948" s="2"/>
      <c r="C948" s="3"/>
      <c r="D948" s="2"/>
      <c r="E948" s="2"/>
      <c r="F948" s="2"/>
      <c r="G948" s="12"/>
    </row>
    <row r="949" spans="1:7" x14ac:dyDescent="0.25">
      <c r="A949" s="2"/>
      <c r="B949" s="2"/>
      <c r="C949" s="3"/>
      <c r="D949" s="2"/>
      <c r="E949" s="2"/>
      <c r="F949" s="2"/>
      <c r="G949" s="12"/>
    </row>
    <row r="950" spans="1:7" x14ac:dyDescent="0.25">
      <c r="A950" s="2"/>
      <c r="B950" s="2"/>
      <c r="C950" s="3"/>
      <c r="D950" s="2"/>
      <c r="E950" s="2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6"/>
      <c r="B1271" s="3"/>
      <c r="C1271" s="3"/>
      <c r="D1271" s="2"/>
      <c r="E1271" s="2"/>
      <c r="F1271" s="2"/>
      <c r="G1271" s="12"/>
    </row>
    <row r="1272" spans="1:7" x14ac:dyDescent="0.25">
      <c r="A1272" s="6"/>
      <c r="B1272" s="3"/>
      <c r="C1272" s="3"/>
      <c r="D1272" s="2"/>
      <c r="E1272" s="2"/>
      <c r="F1272" s="2"/>
      <c r="G1272" s="12"/>
    </row>
    <row r="1273" spans="1:7" x14ac:dyDescent="0.25">
      <c r="A1273" s="6"/>
      <c r="B1273" s="3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7"/>
      <c r="F1425" s="2"/>
      <c r="G1425" s="12"/>
    </row>
    <row r="1426" spans="1:7" x14ac:dyDescent="0.25">
      <c r="A1426" s="6"/>
      <c r="B1426" s="3"/>
      <c r="C1426" s="3"/>
      <c r="D1426" s="2"/>
      <c r="E1426" s="7"/>
      <c r="F1426" s="2"/>
      <c r="G1426" s="12"/>
    </row>
    <row r="1427" spans="1:7" x14ac:dyDescent="0.25">
      <c r="A1427" s="6"/>
      <c r="B1427" s="3"/>
      <c r="C1427" s="3"/>
      <c r="D1427" s="2"/>
      <c r="E1427" s="7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2"/>
      <c r="F1435" s="2"/>
      <c r="G1435" s="12"/>
    </row>
    <row r="1436" spans="1:7" x14ac:dyDescent="0.25">
      <c r="A1436" s="6"/>
      <c r="B1436" s="3"/>
      <c r="C1436" s="3"/>
      <c r="D1436" s="2"/>
      <c r="E1436" s="1"/>
      <c r="F1436" s="2"/>
      <c r="G1436" s="12"/>
    </row>
    <row r="1437" spans="1:7" x14ac:dyDescent="0.25">
      <c r="A1437" s="6"/>
      <c r="B1437" s="3"/>
      <c r="C1437" s="3"/>
      <c r="D1437" s="2"/>
      <c r="E1437" s="1"/>
      <c r="F1437" s="2"/>
      <c r="G1437" s="12"/>
    </row>
    <row r="1438" spans="1:7" x14ac:dyDescent="0.25">
      <c r="A1438" s="6"/>
      <c r="B1438" s="3"/>
      <c r="C1438" s="3"/>
      <c r="D1438" s="2"/>
      <c r="E1438" s="1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</sheetData>
  <autoFilter ref="A12:H41"/>
  <mergeCells count="4">
    <mergeCell ref="F1:G5"/>
    <mergeCell ref="C2:E7"/>
    <mergeCell ref="F9:G9"/>
    <mergeCell ref="E939:E947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2"/>
  <sheetViews>
    <sheetView tabSelected="1" view="pageBreakPreview" zoomScaleNormal="100" zoomScaleSheetLayoutView="100" workbookViewId="0">
      <pane ySplit="11" topLeftCell="A12" activePane="bottomLeft" state="frozen"/>
      <selection activeCell="I8" sqref="I8"/>
      <selection pane="bottomLeft" activeCell="B210" sqref="B21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9" width="36" style="4" bestFit="1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16" t="str">
        <f>'Приморский край'!F1:G5</f>
        <v>Приложение N 4
к приказу ФАС России
от 08.12.2022 N 960/22
Форма 6</v>
      </c>
      <c r="G1" s="117"/>
    </row>
    <row r="2" spans="1:14" ht="15" customHeight="1" x14ac:dyDescent="0.25">
      <c r="C2" s="118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v>
      </c>
      <c r="D2" s="119"/>
      <c r="E2" s="120"/>
      <c r="F2" s="117"/>
      <c r="G2" s="117"/>
    </row>
    <row r="3" spans="1:14" ht="15" customHeight="1" x14ac:dyDescent="0.25">
      <c r="C3" s="121"/>
      <c r="D3" s="122"/>
      <c r="E3" s="123"/>
      <c r="F3" s="117"/>
      <c r="G3" s="117"/>
    </row>
    <row r="4" spans="1:14" ht="15" customHeight="1" x14ac:dyDescent="0.25">
      <c r="C4" s="121"/>
      <c r="D4" s="122"/>
      <c r="E4" s="123"/>
      <c r="F4" s="117"/>
      <c r="G4" s="117"/>
    </row>
    <row r="5" spans="1:14" ht="15" customHeight="1" x14ac:dyDescent="0.25">
      <c r="C5" s="121"/>
      <c r="D5" s="122"/>
      <c r="E5" s="123"/>
      <c r="F5" s="117"/>
      <c r="G5" s="117"/>
    </row>
    <row r="6" spans="1:14" ht="15" customHeight="1" x14ac:dyDescent="0.25">
      <c r="C6" s="121"/>
      <c r="D6" s="122"/>
      <c r="E6" s="123"/>
    </row>
    <row r="7" spans="1:14" ht="15" customHeight="1" x14ac:dyDescent="0.25">
      <c r="C7" s="124"/>
      <c r="D7" s="125"/>
      <c r="E7" s="126"/>
    </row>
    <row r="8" spans="1:14" x14ac:dyDescent="0.25">
      <c r="C8" s="17"/>
      <c r="D8" s="17"/>
      <c r="E8" s="17"/>
    </row>
    <row r="9" spans="1:14" x14ac:dyDescent="0.25">
      <c r="A9" s="19">
        <f>'Приморский край'!A9</f>
        <v>45658</v>
      </c>
      <c r="C9" s="17"/>
      <c r="D9" s="17"/>
      <c r="E9" s="17"/>
      <c r="F9" s="127"/>
      <c r="G9" s="128"/>
    </row>
    <row r="10" spans="1:14" x14ac:dyDescent="0.25">
      <c r="C10" s="18"/>
      <c r="D10" s="18"/>
      <c r="E10" s="20"/>
      <c r="I10" s="146">
        <f>SUBTOTAL(9,E13:E401)*1000</f>
        <v>429950.77700000006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92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4" ht="33.75" x14ac:dyDescent="0.25">
      <c r="A13" s="61" t="s">
        <v>9</v>
      </c>
      <c r="B13" s="29" t="s">
        <v>89</v>
      </c>
      <c r="C13" s="30" t="s">
        <v>90</v>
      </c>
      <c r="D13" s="9" t="s">
        <v>693</v>
      </c>
      <c r="E13" s="132">
        <v>2.6999999999999999E-5</v>
      </c>
      <c r="F13" s="94">
        <v>0</v>
      </c>
      <c r="G13" s="94">
        <f t="shared" ref="G13:G20" si="0">E13-F13</f>
        <v>2.6999999999999999E-5</v>
      </c>
      <c r="H13" s="15"/>
      <c r="I13" s="111"/>
      <c r="J13" s="111"/>
      <c r="K13" s="111"/>
      <c r="L13" s="111"/>
      <c r="M13" s="112"/>
      <c r="N13" s="111"/>
    </row>
    <row r="14" spans="1:14" ht="22.5" x14ac:dyDescent="0.25">
      <c r="A14" s="61" t="s">
        <v>9</v>
      </c>
      <c r="B14" s="31" t="s">
        <v>362</v>
      </c>
      <c r="C14" s="30" t="s">
        <v>764</v>
      </c>
      <c r="D14" s="9" t="s">
        <v>693</v>
      </c>
      <c r="E14" s="132">
        <v>5.9999999999999995E-4</v>
      </c>
      <c r="F14" s="94">
        <v>0</v>
      </c>
      <c r="G14" s="94">
        <f t="shared" si="0"/>
        <v>5.9999999999999995E-4</v>
      </c>
      <c r="H14" s="15"/>
      <c r="J14" s="111"/>
      <c r="M14" s="95"/>
    </row>
    <row r="15" spans="1:14" ht="23.25" x14ac:dyDescent="0.25">
      <c r="A15" s="62" t="s">
        <v>212</v>
      </c>
      <c r="B15" s="38" t="s">
        <v>213</v>
      </c>
      <c r="C15" s="41" t="s">
        <v>214</v>
      </c>
      <c r="D15" s="9" t="s">
        <v>693</v>
      </c>
      <c r="E15" s="133">
        <v>1.5E-3</v>
      </c>
      <c r="F15" s="94">
        <v>0</v>
      </c>
      <c r="G15" s="94">
        <f t="shared" si="0"/>
        <v>1.5E-3</v>
      </c>
      <c r="H15" s="15"/>
      <c r="J15" s="111"/>
      <c r="M15" s="96"/>
    </row>
    <row r="16" spans="1:14" ht="23.25" x14ac:dyDescent="0.25">
      <c r="A16" s="63" t="s">
        <v>212</v>
      </c>
      <c r="B16" s="27" t="s">
        <v>215</v>
      </c>
      <c r="C16" s="28" t="s">
        <v>214</v>
      </c>
      <c r="D16" s="9" t="s">
        <v>693</v>
      </c>
      <c r="E16" s="133">
        <v>8.0000000000000004E-4</v>
      </c>
      <c r="F16" s="94">
        <v>0</v>
      </c>
      <c r="G16" s="94">
        <f t="shared" si="0"/>
        <v>8.0000000000000004E-4</v>
      </c>
      <c r="J16" s="111"/>
      <c r="M16" s="96"/>
    </row>
    <row r="17" spans="1:13" ht="57" x14ac:dyDescent="0.25">
      <c r="A17" s="61" t="s">
        <v>9</v>
      </c>
      <c r="B17" s="29" t="s">
        <v>91</v>
      </c>
      <c r="C17" s="37" t="s">
        <v>92</v>
      </c>
      <c r="D17" s="9" t="s">
        <v>694</v>
      </c>
      <c r="E17" s="132">
        <v>2.5000000000000001E-2</v>
      </c>
      <c r="F17" s="94">
        <v>0</v>
      </c>
      <c r="G17" s="94">
        <f t="shared" si="0"/>
        <v>2.5000000000000001E-2</v>
      </c>
      <c r="H17" s="15"/>
      <c r="J17" s="111"/>
      <c r="M17" s="95"/>
    </row>
    <row r="18" spans="1:13" ht="22.5" x14ac:dyDescent="0.25">
      <c r="A18" s="61" t="s">
        <v>9</v>
      </c>
      <c r="B18" s="29" t="s">
        <v>363</v>
      </c>
      <c r="C18" s="30" t="s">
        <v>542</v>
      </c>
      <c r="D18" s="9" t="s">
        <v>694</v>
      </c>
      <c r="E18" s="132">
        <v>8.5000000000000006E-3</v>
      </c>
      <c r="F18" s="94">
        <v>0</v>
      </c>
      <c r="G18" s="94">
        <f t="shared" si="0"/>
        <v>8.5000000000000006E-3</v>
      </c>
      <c r="H18" s="15"/>
      <c r="J18" s="111"/>
      <c r="M18" s="95"/>
    </row>
    <row r="19" spans="1:13" x14ac:dyDescent="0.25">
      <c r="A19" s="61" t="s">
        <v>212</v>
      </c>
      <c r="B19" s="29" t="s">
        <v>216</v>
      </c>
      <c r="C19" s="30" t="s">
        <v>217</v>
      </c>
      <c r="D19" s="9" t="s">
        <v>696</v>
      </c>
      <c r="E19" s="132">
        <v>0.02</v>
      </c>
      <c r="F19" s="94">
        <v>0</v>
      </c>
      <c r="G19" s="94">
        <f t="shared" si="0"/>
        <v>0.02</v>
      </c>
      <c r="J19" s="111"/>
      <c r="M19" s="95"/>
    </row>
    <row r="20" spans="1:13" ht="22.5" x14ac:dyDescent="0.25">
      <c r="A20" s="61" t="s">
        <v>9</v>
      </c>
      <c r="B20" s="31" t="s">
        <v>93</v>
      </c>
      <c r="C20" s="30" t="s">
        <v>94</v>
      </c>
      <c r="D20" s="9" t="s">
        <v>695</v>
      </c>
      <c r="E20" s="132">
        <v>0.245</v>
      </c>
      <c r="F20" s="94">
        <v>0</v>
      </c>
      <c r="G20" s="94">
        <f t="shared" si="0"/>
        <v>0.245</v>
      </c>
      <c r="J20" s="111"/>
      <c r="M20" s="95"/>
    </row>
    <row r="21" spans="1:13" ht="22.5" x14ac:dyDescent="0.25">
      <c r="A21" s="61" t="s">
        <v>9</v>
      </c>
      <c r="B21" s="31" t="s">
        <v>364</v>
      </c>
      <c r="C21" s="30" t="s">
        <v>543</v>
      </c>
      <c r="D21" s="9" t="s">
        <v>696</v>
      </c>
      <c r="E21" s="132">
        <v>7.4999999999999997E-2</v>
      </c>
      <c r="F21" s="94">
        <v>0</v>
      </c>
      <c r="G21" s="94">
        <f>E21-F21</f>
        <v>7.4999999999999997E-2</v>
      </c>
      <c r="J21" s="111"/>
      <c r="M21" s="95"/>
    </row>
    <row r="22" spans="1:13" x14ac:dyDescent="0.25">
      <c r="A22" s="61" t="s">
        <v>62</v>
      </c>
      <c r="B22" s="29" t="s">
        <v>63</v>
      </c>
      <c r="C22" s="30" t="s">
        <v>64</v>
      </c>
      <c r="D22" s="9" t="s">
        <v>694</v>
      </c>
      <c r="E22" s="132">
        <v>4.0000000000000001E-3</v>
      </c>
      <c r="F22" s="94">
        <v>0</v>
      </c>
      <c r="G22" s="94">
        <f t="shared" ref="G22:G51" si="1">E22-F22</f>
        <v>4.0000000000000001E-3</v>
      </c>
      <c r="H22" s="15"/>
      <c r="J22" s="111"/>
      <c r="M22" s="95"/>
    </row>
    <row r="23" spans="1:13" x14ac:dyDescent="0.25">
      <c r="A23" s="63" t="s">
        <v>256</v>
      </c>
      <c r="B23" s="34" t="s">
        <v>257</v>
      </c>
      <c r="C23" s="30" t="s">
        <v>258</v>
      </c>
      <c r="D23" s="9" t="s">
        <v>696</v>
      </c>
      <c r="E23" s="134">
        <v>7.9000000000000001E-2</v>
      </c>
      <c r="F23" s="94">
        <v>0</v>
      </c>
      <c r="G23" s="94">
        <f t="shared" si="1"/>
        <v>7.9000000000000001E-2</v>
      </c>
      <c r="H23" s="15"/>
      <c r="J23" s="111"/>
      <c r="M23" s="97"/>
    </row>
    <row r="24" spans="1:13" x14ac:dyDescent="0.25">
      <c r="A24" s="61" t="s">
        <v>256</v>
      </c>
      <c r="B24" s="31" t="s">
        <v>259</v>
      </c>
      <c r="C24" s="30" t="s">
        <v>260</v>
      </c>
      <c r="D24" s="9" t="s">
        <v>699</v>
      </c>
      <c r="E24" s="132">
        <v>13.776</v>
      </c>
      <c r="F24" s="94">
        <v>0</v>
      </c>
      <c r="G24" s="94">
        <f t="shared" si="1"/>
        <v>13.776</v>
      </c>
      <c r="H24" s="15"/>
      <c r="J24" s="111"/>
      <c r="M24" s="95"/>
    </row>
    <row r="25" spans="1:13" x14ac:dyDescent="0.25">
      <c r="A25" s="61" t="s">
        <v>49</v>
      </c>
      <c r="B25" s="42" t="s">
        <v>365</v>
      </c>
      <c r="C25" s="30" t="s">
        <v>544</v>
      </c>
      <c r="D25" s="9" t="s">
        <v>695</v>
      </c>
      <c r="E25" s="132">
        <v>0.42</v>
      </c>
      <c r="F25" s="94">
        <v>0</v>
      </c>
      <c r="G25" s="94">
        <f t="shared" si="1"/>
        <v>0.42</v>
      </c>
      <c r="H25" s="15"/>
      <c r="J25" s="111"/>
      <c r="M25" s="95"/>
    </row>
    <row r="26" spans="1:13" ht="23.25" x14ac:dyDescent="0.25">
      <c r="A26" s="61" t="s">
        <v>9</v>
      </c>
      <c r="B26" s="29" t="s">
        <v>95</v>
      </c>
      <c r="C26" s="30" t="s">
        <v>96</v>
      </c>
      <c r="D26" s="9" t="s">
        <v>693</v>
      </c>
      <c r="E26" s="132">
        <v>1.2999999999999999E-3</v>
      </c>
      <c r="F26" s="94">
        <v>0</v>
      </c>
      <c r="G26" s="94">
        <f t="shared" si="1"/>
        <v>1.2999999999999999E-3</v>
      </c>
      <c r="H26" s="15"/>
      <c r="J26" s="111"/>
      <c r="M26" s="95"/>
    </row>
    <row r="27" spans="1:13" ht="23.25" x14ac:dyDescent="0.25">
      <c r="A27" s="61" t="s">
        <v>9</v>
      </c>
      <c r="B27" s="29" t="s">
        <v>366</v>
      </c>
      <c r="C27" s="30" t="s">
        <v>545</v>
      </c>
      <c r="D27" s="9" t="s">
        <v>694</v>
      </c>
      <c r="E27" s="132">
        <v>3.5000000000000001E-3</v>
      </c>
      <c r="F27" s="94">
        <v>0</v>
      </c>
      <c r="G27" s="94">
        <f t="shared" si="1"/>
        <v>3.5000000000000001E-3</v>
      </c>
      <c r="H27" s="15"/>
      <c r="J27" s="111"/>
      <c r="M27" s="95"/>
    </row>
    <row r="28" spans="1:13" x14ac:dyDescent="0.25">
      <c r="A28" s="61" t="s">
        <v>212</v>
      </c>
      <c r="B28" s="29" t="s">
        <v>218</v>
      </c>
      <c r="C28" s="30" t="s">
        <v>219</v>
      </c>
      <c r="D28" s="9" t="s">
        <v>695</v>
      </c>
      <c r="E28" s="132">
        <v>0.20908000000000002</v>
      </c>
      <c r="F28" s="94">
        <v>0</v>
      </c>
      <c r="G28" s="94">
        <f t="shared" si="1"/>
        <v>0.20908000000000002</v>
      </c>
      <c r="H28" s="15"/>
      <c r="J28" s="111"/>
      <c r="M28" s="95"/>
    </row>
    <row r="29" spans="1:13" ht="34.5" x14ac:dyDescent="0.25">
      <c r="A29" s="61" t="s">
        <v>212</v>
      </c>
      <c r="B29" s="29" t="s">
        <v>367</v>
      </c>
      <c r="C29" s="30" t="s">
        <v>219</v>
      </c>
      <c r="D29" s="9" t="s">
        <v>694</v>
      </c>
      <c r="E29" s="132">
        <v>0</v>
      </c>
      <c r="F29" s="94">
        <v>0</v>
      </c>
      <c r="G29" s="94">
        <f t="shared" si="1"/>
        <v>0</v>
      </c>
      <c r="H29" s="15"/>
      <c r="J29" s="111"/>
      <c r="M29" s="95"/>
    </row>
    <row r="30" spans="1:13" ht="22.5" x14ac:dyDescent="0.25">
      <c r="A30" s="61" t="s">
        <v>9</v>
      </c>
      <c r="B30" s="29" t="s">
        <v>368</v>
      </c>
      <c r="C30" s="30" t="s">
        <v>546</v>
      </c>
      <c r="D30" s="9" t="s">
        <v>694</v>
      </c>
      <c r="E30" s="132">
        <v>4.4999999999999997E-3</v>
      </c>
      <c r="F30" s="94">
        <v>0</v>
      </c>
      <c r="G30" s="94">
        <f t="shared" si="1"/>
        <v>4.4999999999999997E-3</v>
      </c>
      <c r="J30" s="111"/>
      <c r="M30" s="95"/>
    </row>
    <row r="31" spans="1:13" ht="23.25" x14ac:dyDescent="0.25">
      <c r="A31" s="64" t="s">
        <v>9</v>
      </c>
      <c r="B31" s="27" t="s">
        <v>369</v>
      </c>
      <c r="C31" s="30" t="s">
        <v>547</v>
      </c>
      <c r="D31" s="9" t="s">
        <v>693</v>
      </c>
      <c r="E31" s="133">
        <v>1.6000000000000001E-3</v>
      </c>
      <c r="F31" s="94">
        <v>0</v>
      </c>
      <c r="G31" s="94">
        <f t="shared" si="1"/>
        <v>1.6000000000000001E-3</v>
      </c>
      <c r="J31" s="111"/>
      <c r="M31" s="98"/>
    </row>
    <row r="32" spans="1:13" ht="23.25" x14ac:dyDescent="0.25">
      <c r="A32" s="61" t="s">
        <v>9</v>
      </c>
      <c r="B32" s="27" t="s">
        <v>370</v>
      </c>
      <c r="C32" s="33" t="s">
        <v>548</v>
      </c>
      <c r="D32" s="9" t="s">
        <v>694</v>
      </c>
      <c r="E32" s="133">
        <v>3.2000000000000002E-3</v>
      </c>
      <c r="F32" s="94">
        <v>0</v>
      </c>
      <c r="G32" s="94">
        <f t="shared" si="1"/>
        <v>3.2000000000000002E-3</v>
      </c>
      <c r="J32" s="111"/>
      <c r="M32" s="98"/>
    </row>
    <row r="33" spans="1:13" ht="22.5" x14ac:dyDescent="0.25">
      <c r="A33" s="61" t="s">
        <v>9</v>
      </c>
      <c r="B33" s="29" t="s">
        <v>371</v>
      </c>
      <c r="C33" s="30" t="s">
        <v>549</v>
      </c>
      <c r="D33" s="9" t="s">
        <v>694</v>
      </c>
      <c r="E33" s="132">
        <v>2.3999999999999998E-3</v>
      </c>
      <c r="F33" s="94">
        <v>0</v>
      </c>
      <c r="G33" s="94">
        <f t="shared" si="1"/>
        <v>2.3999999999999998E-3</v>
      </c>
      <c r="H33" s="15"/>
      <c r="J33" s="111"/>
      <c r="M33" s="95"/>
    </row>
    <row r="34" spans="1:13" ht="23.25" x14ac:dyDescent="0.25">
      <c r="A34" s="61" t="s">
        <v>9</v>
      </c>
      <c r="B34" s="29" t="s">
        <v>372</v>
      </c>
      <c r="C34" s="33" t="s">
        <v>550</v>
      </c>
      <c r="D34" s="9" t="s">
        <v>693</v>
      </c>
      <c r="E34" s="132">
        <v>1.5E-3</v>
      </c>
      <c r="F34" s="94">
        <v>0</v>
      </c>
      <c r="G34" s="94">
        <f t="shared" si="1"/>
        <v>1.5E-3</v>
      </c>
      <c r="H34" s="15"/>
      <c r="J34" s="111"/>
      <c r="M34" s="95"/>
    </row>
    <row r="35" spans="1:13" ht="23.25" x14ac:dyDescent="0.25">
      <c r="A35" s="61" t="s">
        <v>9</v>
      </c>
      <c r="B35" s="29" t="s">
        <v>373</v>
      </c>
      <c r="C35" s="30" t="s">
        <v>551</v>
      </c>
      <c r="D35" s="9" t="s">
        <v>693</v>
      </c>
      <c r="E35" s="132">
        <v>1.1999999999999999E-3</v>
      </c>
      <c r="F35" s="94">
        <v>0</v>
      </c>
      <c r="G35" s="94">
        <f t="shared" si="1"/>
        <v>1.1999999999999999E-3</v>
      </c>
      <c r="H35" s="15"/>
      <c r="J35" s="111"/>
      <c r="M35" s="95"/>
    </row>
    <row r="36" spans="1:13" ht="23.25" x14ac:dyDescent="0.25">
      <c r="A36" s="62" t="s">
        <v>256</v>
      </c>
      <c r="B36" s="38" t="s">
        <v>724</v>
      </c>
      <c r="C36" s="41" t="s">
        <v>552</v>
      </c>
      <c r="D36" s="9" t="s">
        <v>694</v>
      </c>
      <c r="E36" s="133">
        <v>3.2000000000000002E-3</v>
      </c>
      <c r="F36" s="94">
        <v>0</v>
      </c>
      <c r="G36" s="94">
        <f t="shared" si="1"/>
        <v>3.2000000000000002E-3</v>
      </c>
      <c r="J36" s="111"/>
      <c r="M36" s="98"/>
    </row>
    <row r="37" spans="1:13" ht="23.25" x14ac:dyDescent="0.25">
      <c r="A37" s="61" t="s">
        <v>9</v>
      </c>
      <c r="B37" s="29" t="s">
        <v>748</v>
      </c>
      <c r="C37" s="30" t="s">
        <v>765</v>
      </c>
      <c r="D37" s="9" t="s">
        <v>696</v>
      </c>
      <c r="E37" s="132">
        <v>0.08</v>
      </c>
      <c r="F37" s="94">
        <v>0</v>
      </c>
      <c r="G37" s="94">
        <f t="shared" si="1"/>
        <v>0.08</v>
      </c>
      <c r="J37" s="111"/>
      <c r="M37" s="95"/>
    </row>
    <row r="38" spans="1:13" ht="22.5" x14ac:dyDescent="0.25">
      <c r="A38" s="61" t="s">
        <v>9</v>
      </c>
      <c r="B38" s="29" t="s">
        <v>374</v>
      </c>
      <c r="C38" s="33" t="s">
        <v>553</v>
      </c>
      <c r="D38" s="9" t="s">
        <v>693</v>
      </c>
      <c r="E38" s="132">
        <v>2.9999999999999997E-4</v>
      </c>
      <c r="F38" s="94">
        <v>0</v>
      </c>
      <c r="G38" s="94">
        <f t="shared" si="1"/>
        <v>2.9999999999999997E-4</v>
      </c>
      <c r="J38" s="111"/>
      <c r="M38" s="95"/>
    </row>
    <row r="39" spans="1:13" ht="22.5" x14ac:dyDescent="0.25">
      <c r="A39" s="61" t="s">
        <v>9</v>
      </c>
      <c r="B39" s="29" t="s">
        <v>375</v>
      </c>
      <c r="C39" s="33" t="s">
        <v>554</v>
      </c>
      <c r="D39" s="9" t="s">
        <v>693</v>
      </c>
      <c r="E39" s="132">
        <v>2.9999999999999997E-4</v>
      </c>
      <c r="F39" s="94">
        <v>0</v>
      </c>
      <c r="G39" s="94">
        <f t="shared" si="1"/>
        <v>2.9999999999999997E-4</v>
      </c>
      <c r="J39" s="111"/>
      <c r="M39" s="95"/>
    </row>
    <row r="40" spans="1:13" ht="23.25" x14ac:dyDescent="0.25">
      <c r="A40" s="61" t="s">
        <v>9</v>
      </c>
      <c r="B40" s="29" t="s">
        <v>97</v>
      </c>
      <c r="C40" s="33" t="s">
        <v>98</v>
      </c>
      <c r="D40" s="9" t="s">
        <v>694</v>
      </c>
      <c r="E40" s="132">
        <v>1.5E-3</v>
      </c>
      <c r="F40" s="94">
        <v>0</v>
      </c>
      <c r="G40" s="94">
        <f t="shared" si="1"/>
        <v>1.5E-3</v>
      </c>
      <c r="H40" s="15"/>
      <c r="J40" s="111"/>
      <c r="M40" s="95"/>
    </row>
    <row r="41" spans="1:13" ht="22.5" x14ac:dyDescent="0.25">
      <c r="A41" s="61" t="s">
        <v>9</v>
      </c>
      <c r="B41" s="29" t="s">
        <v>376</v>
      </c>
      <c r="C41" s="33" t="s">
        <v>555</v>
      </c>
      <c r="D41" s="9" t="s">
        <v>694</v>
      </c>
      <c r="E41" s="132">
        <v>4.0000000000000001E-3</v>
      </c>
      <c r="F41" s="94">
        <v>0</v>
      </c>
      <c r="G41" s="94">
        <f t="shared" si="1"/>
        <v>4.0000000000000001E-3</v>
      </c>
      <c r="H41" s="15"/>
      <c r="J41" s="111"/>
      <c r="M41" s="95"/>
    </row>
    <row r="42" spans="1:13" ht="23.25" x14ac:dyDescent="0.25">
      <c r="A42" s="61" t="s">
        <v>9</v>
      </c>
      <c r="B42" s="29" t="s">
        <v>99</v>
      </c>
      <c r="C42" s="33" t="s">
        <v>100</v>
      </c>
      <c r="D42" s="9" t="s">
        <v>693</v>
      </c>
      <c r="E42" s="132">
        <v>8.0000000000000004E-4</v>
      </c>
      <c r="F42" s="94">
        <v>0</v>
      </c>
      <c r="G42" s="94">
        <f t="shared" si="1"/>
        <v>8.0000000000000004E-4</v>
      </c>
      <c r="H42" s="15"/>
      <c r="J42" s="111"/>
      <c r="M42" s="95"/>
    </row>
    <row r="43" spans="1:13" ht="23.25" x14ac:dyDescent="0.25">
      <c r="A43" s="61" t="s">
        <v>9</v>
      </c>
      <c r="B43" s="38" t="s">
        <v>377</v>
      </c>
      <c r="C43" s="39" t="s">
        <v>556</v>
      </c>
      <c r="D43" s="9" t="s">
        <v>693</v>
      </c>
      <c r="E43" s="133">
        <v>1.5E-3</v>
      </c>
      <c r="F43" s="94">
        <v>0</v>
      </c>
      <c r="G43" s="94">
        <f t="shared" si="1"/>
        <v>1.5E-3</v>
      </c>
      <c r="H43" s="15"/>
      <c r="J43" s="111"/>
      <c r="M43" s="98"/>
    </row>
    <row r="44" spans="1:13" ht="22.5" x14ac:dyDescent="0.25">
      <c r="A44" s="61" t="s">
        <v>9</v>
      </c>
      <c r="B44" s="29" t="s">
        <v>101</v>
      </c>
      <c r="C44" s="33" t="s">
        <v>102</v>
      </c>
      <c r="D44" s="9" t="s">
        <v>693</v>
      </c>
      <c r="E44" s="132">
        <v>1.2999999999999999E-3</v>
      </c>
      <c r="F44" s="94">
        <v>0</v>
      </c>
      <c r="G44" s="94">
        <f t="shared" si="1"/>
        <v>1.2999999999999999E-3</v>
      </c>
      <c r="H44" s="15"/>
      <c r="J44" s="111"/>
      <c r="M44" s="95"/>
    </row>
    <row r="45" spans="1:13" ht="23.25" x14ac:dyDescent="0.25">
      <c r="A45" s="61" t="s">
        <v>9</v>
      </c>
      <c r="B45" s="29" t="s">
        <v>103</v>
      </c>
      <c r="C45" s="33" t="s">
        <v>104</v>
      </c>
      <c r="D45" s="9" t="s">
        <v>693</v>
      </c>
      <c r="E45" s="132">
        <v>1.0000000000000001E-5</v>
      </c>
      <c r="F45" s="94">
        <v>0</v>
      </c>
      <c r="G45" s="94">
        <f t="shared" si="1"/>
        <v>1.0000000000000001E-5</v>
      </c>
      <c r="H45" s="15"/>
      <c r="J45" s="111"/>
      <c r="M45" s="95"/>
    </row>
    <row r="46" spans="1:13" ht="23.25" x14ac:dyDescent="0.25">
      <c r="A46" s="61" t="s">
        <v>9</v>
      </c>
      <c r="B46" s="32" t="s">
        <v>105</v>
      </c>
      <c r="C46" s="32" t="s">
        <v>106</v>
      </c>
      <c r="D46" s="9" t="s">
        <v>694</v>
      </c>
      <c r="E46" s="132">
        <v>1.8E-3</v>
      </c>
      <c r="F46" s="94">
        <v>0</v>
      </c>
      <c r="G46" s="94">
        <f t="shared" si="1"/>
        <v>1.8E-3</v>
      </c>
      <c r="J46" s="111"/>
      <c r="M46" s="95"/>
    </row>
    <row r="47" spans="1:13" ht="23.25" x14ac:dyDescent="0.25">
      <c r="A47" s="61" t="s">
        <v>212</v>
      </c>
      <c r="B47" s="32" t="s">
        <v>378</v>
      </c>
      <c r="C47" s="32" t="s">
        <v>557</v>
      </c>
      <c r="D47" s="9" t="s">
        <v>696</v>
      </c>
      <c r="E47" s="132">
        <v>0.115</v>
      </c>
      <c r="F47" s="94">
        <v>0</v>
      </c>
      <c r="G47" s="94">
        <f t="shared" si="1"/>
        <v>0.115</v>
      </c>
      <c r="J47" s="111"/>
      <c r="M47" s="99"/>
    </row>
    <row r="48" spans="1:13" ht="22.5" x14ac:dyDescent="0.25">
      <c r="A48" s="61" t="s">
        <v>212</v>
      </c>
      <c r="B48" s="29" t="s">
        <v>749</v>
      </c>
      <c r="C48" s="30" t="s">
        <v>557</v>
      </c>
      <c r="D48" s="9" t="s">
        <v>696</v>
      </c>
      <c r="E48" s="132">
        <v>5.8000000000000003E-2</v>
      </c>
      <c r="F48" s="94">
        <v>0</v>
      </c>
      <c r="G48" s="94">
        <f t="shared" si="1"/>
        <v>5.8000000000000003E-2</v>
      </c>
      <c r="J48" s="111"/>
      <c r="M48" s="95"/>
    </row>
    <row r="49" spans="1:13" ht="22.5" x14ac:dyDescent="0.25">
      <c r="A49" s="61" t="s">
        <v>212</v>
      </c>
      <c r="B49" s="29" t="s">
        <v>379</v>
      </c>
      <c r="C49" s="30" t="s">
        <v>558</v>
      </c>
      <c r="D49" s="9" t="s">
        <v>694</v>
      </c>
      <c r="E49" s="132">
        <v>2.8999999999999998E-3</v>
      </c>
      <c r="F49" s="94">
        <v>0</v>
      </c>
      <c r="G49" s="94">
        <f t="shared" si="1"/>
        <v>2.8999999999999998E-3</v>
      </c>
      <c r="J49" s="111"/>
      <c r="M49" s="95"/>
    </row>
    <row r="50" spans="1:13" ht="22.5" x14ac:dyDescent="0.25">
      <c r="A50" s="61" t="s">
        <v>212</v>
      </c>
      <c r="B50" s="29" t="s">
        <v>380</v>
      </c>
      <c r="C50" s="33" t="s">
        <v>558</v>
      </c>
      <c r="D50" s="9" t="s">
        <v>693</v>
      </c>
      <c r="E50" s="132">
        <v>1.8E-3</v>
      </c>
      <c r="F50" s="94">
        <v>0</v>
      </c>
      <c r="G50" s="94">
        <f t="shared" si="1"/>
        <v>1.8E-3</v>
      </c>
      <c r="J50" s="111"/>
      <c r="M50" s="95"/>
    </row>
    <row r="51" spans="1:13" ht="22.5" x14ac:dyDescent="0.25">
      <c r="A51" s="61" t="s">
        <v>9</v>
      </c>
      <c r="B51" s="29" t="s">
        <v>381</v>
      </c>
      <c r="C51" s="33" t="s">
        <v>559</v>
      </c>
      <c r="D51" s="9" t="s">
        <v>694</v>
      </c>
      <c r="E51" s="132">
        <v>2.5999999999999999E-3</v>
      </c>
      <c r="F51" s="94">
        <v>0</v>
      </c>
      <c r="G51" s="94">
        <f t="shared" si="1"/>
        <v>2.5999999999999999E-3</v>
      </c>
      <c r="J51" s="111"/>
      <c r="M51" s="95"/>
    </row>
    <row r="52" spans="1:13" ht="22.5" x14ac:dyDescent="0.25">
      <c r="A52" s="61" t="s">
        <v>9</v>
      </c>
      <c r="B52" s="27" t="s">
        <v>382</v>
      </c>
      <c r="C52" s="30" t="s">
        <v>560</v>
      </c>
      <c r="D52" s="9" t="s">
        <v>693</v>
      </c>
      <c r="E52" s="133">
        <v>0</v>
      </c>
      <c r="F52" s="94">
        <v>0</v>
      </c>
      <c r="G52" s="94">
        <f t="shared" ref="G52:G81" si="2">E52-F52</f>
        <v>0</v>
      </c>
      <c r="J52" s="111"/>
      <c r="M52" s="98"/>
    </row>
    <row r="53" spans="1:13" x14ac:dyDescent="0.25">
      <c r="A53" s="61" t="s">
        <v>62</v>
      </c>
      <c r="B53" s="65" t="s">
        <v>65</v>
      </c>
      <c r="C53" s="30" t="s">
        <v>66</v>
      </c>
      <c r="D53" s="9" t="s">
        <v>693</v>
      </c>
      <c r="E53" s="132">
        <v>2E-3</v>
      </c>
      <c r="F53" s="94">
        <v>0</v>
      </c>
      <c r="G53" s="94">
        <f t="shared" si="2"/>
        <v>2E-3</v>
      </c>
      <c r="J53" s="111"/>
      <c r="M53" s="95"/>
    </row>
    <row r="54" spans="1:13" ht="22.5" x14ac:dyDescent="0.25">
      <c r="A54" s="61" t="s">
        <v>256</v>
      </c>
      <c r="B54" s="32" t="s">
        <v>383</v>
      </c>
      <c r="C54" s="28" t="s">
        <v>561</v>
      </c>
      <c r="D54" s="9" t="s">
        <v>694</v>
      </c>
      <c r="E54" s="132">
        <v>7.1399999999999996E-3</v>
      </c>
      <c r="F54" s="94">
        <v>0</v>
      </c>
      <c r="G54" s="94">
        <f t="shared" si="2"/>
        <v>7.1399999999999996E-3</v>
      </c>
      <c r="J54" s="111"/>
      <c r="M54" s="95"/>
    </row>
    <row r="55" spans="1:13" ht="23.25" x14ac:dyDescent="0.25">
      <c r="A55" s="61" t="s">
        <v>62</v>
      </c>
      <c r="B55" s="27" t="s">
        <v>67</v>
      </c>
      <c r="C55" s="40" t="s">
        <v>68</v>
      </c>
      <c r="D55" s="9" t="s">
        <v>693</v>
      </c>
      <c r="E55" s="133">
        <v>8.9999999999999998E-4</v>
      </c>
      <c r="F55" s="94">
        <v>0</v>
      </c>
      <c r="G55" s="94">
        <f t="shared" si="2"/>
        <v>8.9999999999999998E-4</v>
      </c>
      <c r="J55" s="111"/>
      <c r="M55" s="98"/>
    </row>
    <row r="56" spans="1:13" ht="22.5" x14ac:dyDescent="0.25">
      <c r="A56" s="61" t="s">
        <v>9</v>
      </c>
      <c r="B56" s="29" t="s">
        <v>384</v>
      </c>
      <c r="C56" s="33" t="s">
        <v>562</v>
      </c>
      <c r="D56" s="9" t="s">
        <v>693</v>
      </c>
      <c r="E56" s="132">
        <v>8.0000000000000004E-4</v>
      </c>
      <c r="F56" s="94">
        <v>0</v>
      </c>
      <c r="G56" s="94">
        <f t="shared" si="2"/>
        <v>8.0000000000000004E-4</v>
      </c>
      <c r="J56" s="111"/>
      <c r="M56" s="95"/>
    </row>
    <row r="57" spans="1:13" ht="23.25" x14ac:dyDescent="0.25">
      <c r="A57" s="61" t="s">
        <v>9</v>
      </c>
      <c r="B57" s="29" t="s">
        <v>385</v>
      </c>
      <c r="C57" s="33" t="s">
        <v>563</v>
      </c>
      <c r="D57" s="9" t="s">
        <v>693</v>
      </c>
      <c r="E57" s="132">
        <v>2.3E-3</v>
      </c>
      <c r="F57" s="94">
        <v>0</v>
      </c>
      <c r="G57" s="94">
        <f t="shared" si="2"/>
        <v>2.3E-3</v>
      </c>
      <c r="J57" s="111"/>
      <c r="M57" s="95"/>
    </row>
    <row r="58" spans="1:13" ht="22.5" x14ac:dyDescent="0.25">
      <c r="A58" s="61" t="s">
        <v>9</v>
      </c>
      <c r="B58" s="29" t="s">
        <v>386</v>
      </c>
      <c r="C58" s="33" t="s">
        <v>564</v>
      </c>
      <c r="D58" s="9" t="s">
        <v>694</v>
      </c>
      <c r="E58" s="132">
        <v>4.7999999999999996E-3</v>
      </c>
      <c r="F58" s="94">
        <v>0</v>
      </c>
      <c r="G58" s="94">
        <f t="shared" si="2"/>
        <v>4.7999999999999996E-3</v>
      </c>
      <c r="J58" s="111"/>
      <c r="M58" s="95"/>
    </row>
    <row r="59" spans="1:13" ht="23.25" x14ac:dyDescent="0.25">
      <c r="A59" s="61" t="s">
        <v>9</v>
      </c>
      <c r="B59" s="29" t="s">
        <v>107</v>
      </c>
      <c r="C59" s="33" t="s">
        <v>108</v>
      </c>
      <c r="D59" s="9" t="s">
        <v>693</v>
      </c>
      <c r="E59" s="132">
        <v>2.0000000000000001E-4</v>
      </c>
      <c r="F59" s="94">
        <v>0</v>
      </c>
      <c r="G59" s="94">
        <f t="shared" si="2"/>
        <v>2.0000000000000001E-4</v>
      </c>
      <c r="J59" s="111"/>
      <c r="M59" s="95"/>
    </row>
    <row r="60" spans="1:13" ht="22.5" x14ac:dyDescent="0.25">
      <c r="A60" s="61" t="s">
        <v>9</v>
      </c>
      <c r="B60" s="29" t="s">
        <v>109</v>
      </c>
      <c r="C60" s="33" t="s">
        <v>108</v>
      </c>
      <c r="D60" s="9" t="s">
        <v>693</v>
      </c>
      <c r="E60" s="132">
        <v>4.0000000000000002E-4</v>
      </c>
      <c r="F60" s="94">
        <v>0</v>
      </c>
      <c r="G60" s="94">
        <f t="shared" si="2"/>
        <v>4.0000000000000002E-4</v>
      </c>
      <c r="J60" s="111"/>
      <c r="M60" s="95"/>
    </row>
    <row r="61" spans="1:13" ht="22.5" x14ac:dyDescent="0.25">
      <c r="A61" s="61" t="s">
        <v>9</v>
      </c>
      <c r="B61" s="29" t="s">
        <v>110</v>
      </c>
      <c r="C61" s="33" t="s">
        <v>111</v>
      </c>
      <c r="D61" s="9" t="s">
        <v>693</v>
      </c>
      <c r="E61" s="132">
        <v>1E-4</v>
      </c>
      <c r="F61" s="94">
        <v>0</v>
      </c>
      <c r="G61" s="94">
        <f t="shared" si="2"/>
        <v>1E-4</v>
      </c>
      <c r="J61" s="111"/>
      <c r="M61" s="95"/>
    </row>
    <row r="62" spans="1:13" ht="33.75" x14ac:dyDescent="0.25">
      <c r="A62" s="61" t="s">
        <v>9</v>
      </c>
      <c r="B62" s="29" t="s">
        <v>112</v>
      </c>
      <c r="C62" s="33" t="s">
        <v>113</v>
      </c>
      <c r="D62" s="9" t="s">
        <v>694</v>
      </c>
      <c r="E62" s="132">
        <v>5.4999999999999997E-3</v>
      </c>
      <c r="F62" s="94">
        <v>0</v>
      </c>
      <c r="G62" s="94">
        <f t="shared" si="2"/>
        <v>5.4999999999999997E-3</v>
      </c>
      <c r="J62" s="111"/>
      <c r="M62" s="95"/>
    </row>
    <row r="63" spans="1:13" ht="22.5" x14ac:dyDescent="0.25">
      <c r="A63" s="61" t="s">
        <v>9</v>
      </c>
      <c r="B63" s="29" t="s">
        <v>387</v>
      </c>
      <c r="C63" s="30" t="s">
        <v>565</v>
      </c>
      <c r="D63" s="9" t="s">
        <v>693</v>
      </c>
      <c r="E63" s="132">
        <v>8.9999999999999998E-4</v>
      </c>
      <c r="F63" s="94">
        <v>0</v>
      </c>
      <c r="G63" s="94">
        <f t="shared" si="2"/>
        <v>8.9999999999999998E-4</v>
      </c>
      <c r="J63" s="111"/>
      <c r="M63" s="95"/>
    </row>
    <row r="64" spans="1:13" ht="22.5" x14ac:dyDescent="0.25">
      <c r="A64" s="61" t="s">
        <v>9</v>
      </c>
      <c r="B64" s="27" t="s">
        <v>114</v>
      </c>
      <c r="C64" s="40" t="s">
        <v>115</v>
      </c>
      <c r="D64" s="9" t="s">
        <v>693</v>
      </c>
      <c r="E64" s="133">
        <v>1.35E-4</v>
      </c>
      <c r="F64" s="94">
        <v>0</v>
      </c>
      <c r="G64" s="94">
        <f t="shared" si="2"/>
        <v>1.35E-4</v>
      </c>
      <c r="H64" s="16"/>
      <c r="J64" s="111"/>
      <c r="M64" s="98"/>
    </row>
    <row r="65" spans="1:13" ht="22.5" x14ac:dyDescent="0.25">
      <c r="A65" s="62" t="s">
        <v>212</v>
      </c>
      <c r="B65" s="38" t="s">
        <v>388</v>
      </c>
      <c r="C65" s="39" t="s">
        <v>566</v>
      </c>
      <c r="D65" s="9" t="s">
        <v>694</v>
      </c>
      <c r="E65" s="133">
        <v>1.5E-3</v>
      </c>
      <c r="F65" s="94">
        <v>0</v>
      </c>
      <c r="G65" s="94">
        <f t="shared" si="2"/>
        <v>1.5E-3</v>
      </c>
      <c r="J65" s="111"/>
      <c r="M65" s="98"/>
    </row>
    <row r="66" spans="1:13" ht="22.5" x14ac:dyDescent="0.25">
      <c r="A66" s="61" t="s">
        <v>9</v>
      </c>
      <c r="B66" s="29" t="s">
        <v>116</v>
      </c>
      <c r="C66" s="30" t="s">
        <v>117</v>
      </c>
      <c r="D66" s="9" t="s">
        <v>693</v>
      </c>
      <c r="E66" s="132">
        <v>1.4E-3</v>
      </c>
      <c r="F66" s="94">
        <v>0</v>
      </c>
      <c r="G66" s="94">
        <f t="shared" si="2"/>
        <v>1.4E-3</v>
      </c>
      <c r="J66" s="111"/>
      <c r="M66" s="95"/>
    </row>
    <row r="67" spans="1:13" ht="23.25" x14ac:dyDescent="0.25">
      <c r="A67" s="61" t="s">
        <v>9</v>
      </c>
      <c r="B67" s="29" t="s">
        <v>118</v>
      </c>
      <c r="C67" s="33" t="s">
        <v>117</v>
      </c>
      <c r="D67" s="9" t="s">
        <v>694</v>
      </c>
      <c r="E67" s="132">
        <v>1.72E-2</v>
      </c>
      <c r="F67" s="94">
        <v>0</v>
      </c>
      <c r="G67" s="94">
        <f t="shared" si="2"/>
        <v>1.72E-2</v>
      </c>
      <c r="J67" s="111"/>
      <c r="M67" s="95"/>
    </row>
    <row r="68" spans="1:13" ht="22.5" x14ac:dyDescent="0.25">
      <c r="A68" s="61" t="s">
        <v>62</v>
      </c>
      <c r="B68" s="29" t="s">
        <v>69</v>
      </c>
      <c r="C68" s="33" t="s">
        <v>70</v>
      </c>
      <c r="D68" s="9" t="s">
        <v>693</v>
      </c>
      <c r="E68" s="132">
        <v>1.4E-3</v>
      </c>
      <c r="F68" s="94">
        <v>0</v>
      </c>
      <c r="G68" s="94">
        <f t="shared" si="2"/>
        <v>1.4E-3</v>
      </c>
      <c r="J68" s="111"/>
      <c r="M68" s="95"/>
    </row>
    <row r="69" spans="1:13" ht="22.5" x14ac:dyDescent="0.25">
      <c r="A69" s="61" t="s">
        <v>9</v>
      </c>
      <c r="B69" s="29" t="s">
        <v>389</v>
      </c>
      <c r="C69" s="33" t="s">
        <v>567</v>
      </c>
      <c r="D69" s="9" t="s">
        <v>693</v>
      </c>
      <c r="E69" s="132">
        <v>2.9999999999999997E-4</v>
      </c>
      <c r="F69" s="94">
        <v>0</v>
      </c>
      <c r="G69" s="94">
        <f t="shared" si="2"/>
        <v>2.9999999999999997E-4</v>
      </c>
      <c r="J69" s="111"/>
      <c r="M69" s="95"/>
    </row>
    <row r="70" spans="1:13" ht="23.25" x14ac:dyDescent="0.25">
      <c r="A70" s="61" t="s">
        <v>9</v>
      </c>
      <c r="B70" s="29" t="s">
        <v>390</v>
      </c>
      <c r="C70" s="33" t="s">
        <v>568</v>
      </c>
      <c r="D70" s="9" t="s">
        <v>696</v>
      </c>
      <c r="E70" s="132">
        <v>3.6999999999999998E-2</v>
      </c>
      <c r="F70" s="94">
        <v>0</v>
      </c>
      <c r="G70" s="94">
        <f t="shared" si="2"/>
        <v>3.6999999999999998E-2</v>
      </c>
      <c r="H70" s="15"/>
      <c r="J70" s="111"/>
      <c r="M70" s="95"/>
    </row>
    <row r="71" spans="1:13" ht="22.5" x14ac:dyDescent="0.25">
      <c r="A71" s="61" t="s">
        <v>9</v>
      </c>
      <c r="B71" s="29" t="s">
        <v>391</v>
      </c>
      <c r="C71" s="33" t="s">
        <v>569</v>
      </c>
      <c r="D71" s="9" t="s">
        <v>693</v>
      </c>
      <c r="E71" s="132">
        <v>1.8E-3</v>
      </c>
      <c r="F71" s="94">
        <v>0</v>
      </c>
      <c r="G71" s="94">
        <f t="shared" si="2"/>
        <v>1.8E-3</v>
      </c>
      <c r="H71" s="15"/>
      <c r="J71" s="111"/>
      <c r="M71" s="95"/>
    </row>
    <row r="72" spans="1:13" ht="22.5" x14ac:dyDescent="0.25">
      <c r="A72" s="61" t="s">
        <v>9</v>
      </c>
      <c r="B72" s="29" t="s">
        <v>392</v>
      </c>
      <c r="C72" s="33" t="s">
        <v>570</v>
      </c>
      <c r="D72" s="9" t="s">
        <v>696</v>
      </c>
      <c r="E72" s="132">
        <v>2.8000000000000001E-2</v>
      </c>
      <c r="F72" s="94">
        <v>0</v>
      </c>
      <c r="G72" s="94">
        <f t="shared" si="2"/>
        <v>2.8000000000000001E-2</v>
      </c>
      <c r="H72" s="15"/>
      <c r="J72" s="111"/>
      <c r="M72" s="95"/>
    </row>
    <row r="73" spans="1:13" ht="23.25" x14ac:dyDescent="0.25">
      <c r="A73" s="61" t="s">
        <v>9</v>
      </c>
      <c r="B73" s="29" t="s">
        <v>393</v>
      </c>
      <c r="C73" s="33" t="s">
        <v>571</v>
      </c>
      <c r="D73" s="9" t="s">
        <v>694</v>
      </c>
      <c r="E73" s="132">
        <v>3.8E-3</v>
      </c>
      <c r="F73" s="94">
        <v>0</v>
      </c>
      <c r="G73" s="94">
        <f t="shared" si="2"/>
        <v>3.8E-3</v>
      </c>
      <c r="H73" s="15"/>
      <c r="J73" s="111"/>
      <c r="M73" s="95"/>
    </row>
    <row r="74" spans="1:13" ht="22.5" x14ac:dyDescent="0.25">
      <c r="A74" s="61" t="s">
        <v>9</v>
      </c>
      <c r="B74" s="29" t="s">
        <v>394</v>
      </c>
      <c r="C74" s="33" t="s">
        <v>572</v>
      </c>
      <c r="D74" s="9" t="s">
        <v>693</v>
      </c>
      <c r="E74" s="132">
        <v>8.0000000000000004E-4</v>
      </c>
      <c r="F74" s="94">
        <v>0</v>
      </c>
      <c r="G74" s="94">
        <f t="shared" si="2"/>
        <v>8.0000000000000004E-4</v>
      </c>
      <c r="H74" s="15"/>
      <c r="J74" s="111"/>
      <c r="M74" s="95"/>
    </row>
    <row r="75" spans="1:13" ht="33.75" x14ac:dyDescent="0.25">
      <c r="A75" s="61" t="s">
        <v>9</v>
      </c>
      <c r="B75" s="29" t="s">
        <v>395</v>
      </c>
      <c r="C75" s="33" t="s">
        <v>573</v>
      </c>
      <c r="D75" s="9" t="s">
        <v>694</v>
      </c>
      <c r="E75" s="132">
        <v>2.99E-3</v>
      </c>
      <c r="F75" s="94">
        <v>0</v>
      </c>
      <c r="G75" s="94">
        <f t="shared" si="2"/>
        <v>2.99E-3</v>
      </c>
      <c r="H75" s="15"/>
      <c r="J75" s="111"/>
      <c r="M75" s="95"/>
    </row>
    <row r="76" spans="1:13" ht="22.5" x14ac:dyDescent="0.25">
      <c r="A76" s="61" t="s">
        <v>9</v>
      </c>
      <c r="B76" s="29" t="s">
        <v>396</v>
      </c>
      <c r="C76" s="33" t="s">
        <v>574</v>
      </c>
      <c r="D76" s="9" t="s">
        <v>694</v>
      </c>
      <c r="E76" s="132">
        <v>1.7000000000000001E-2</v>
      </c>
      <c r="F76" s="94">
        <v>0</v>
      </c>
      <c r="G76" s="94">
        <f t="shared" si="2"/>
        <v>1.7000000000000001E-2</v>
      </c>
      <c r="H76" s="15"/>
      <c r="J76" s="111"/>
      <c r="M76" s="95"/>
    </row>
    <row r="77" spans="1:13" ht="22.5" x14ac:dyDescent="0.25">
      <c r="A77" s="61" t="s">
        <v>9</v>
      </c>
      <c r="B77" s="29" t="s">
        <v>119</v>
      </c>
      <c r="C77" s="33" t="s">
        <v>120</v>
      </c>
      <c r="D77" s="9" t="s">
        <v>694</v>
      </c>
      <c r="E77" s="132">
        <v>5.0000000000000001E-3</v>
      </c>
      <c r="F77" s="94">
        <v>0</v>
      </c>
      <c r="G77" s="94">
        <f t="shared" si="2"/>
        <v>5.0000000000000001E-3</v>
      </c>
      <c r="H77" s="15"/>
      <c r="J77" s="111"/>
      <c r="M77" s="95"/>
    </row>
    <row r="78" spans="1:13" ht="22.5" x14ac:dyDescent="0.25">
      <c r="A78" s="61" t="s">
        <v>9</v>
      </c>
      <c r="B78" s="29" t="s">
        <v>121</v>
      </c>
      <c r="C78" s="33" t="s">
        <v>122</v>
      </c>
      <c r="D78" s="9" t="s">
        <v>693</v>
      </c>
      <c r="E78" s="132">
        <v>8.0000000000000004E-4</v>
      </c>
      <c r="F78" s="94">
        <v>0</v>
      </c>
      <c r="G78" s="94">
        <f t="shared" si="2"/>
        <v>8.0000000000000004E-4</v>
      </c>
      <c r="H78" s="15"/>
      <c r="J78" s="111"/>
      <c r="M78" s="95"/>
    </row>
    <row r="79" spans="1:13" ht="22.5" x14ac:dyDescent="0.25">
      <c r="A79" s="61" t="s">
        <v>9</v>
      </c>
      <c r="B79" s="29" t="s">
        <v>397</v>
      </c>
      <c r="C79" s="33" t="s">
        <v>575</v>
      </c>
      <c r="D79" s="9" t="s">
        <v>694</v>
      </c>
      <c r="E79" s="132">
        <v>8.9999999999999993E-3</v>
      </c>
      <c r="F79" s="94">
        <v>0</v>
      </c>
      <c r="G79" s="94">
        <f t="shared" si="2"/>
        <v>8.9999999999999993E-3</v>
      </c>
      <c r="H79" s="15"/>
      <c r="J79" s="111"/>
      <c r="M79" s="95"/>
    </row>
    <row r="80" spans="1:13" ht="22.5" x14ac:dyDescent="0.25">
      <c r="A80" s="61" t="s">
        <v>16</v>
      </c>
      <c r="B80" s="29" t="s">
        <v>398</v>
      </c>
      <c r="C80" s="33" t="s">
        <v>576</v>
      </c>
      <c r="D80" s="9" t="s">
        <v>693</v>
      </c>
      <c r="E80" s="132">
        <v>5.0000000000000001E-4</v>
      </c>
      <c r="F80" s="94">
        <v>0</v>
      </c>
      <c r="G80" s="94">
        <f t="shared" si="2"/>
        <v>5.0000000000000001E-4</v>
      </c>
      <c r="H80" s="15"/>
      <c r="J80" s="111"/>
      <c r="M80" s="95"/>
    </row>
    <row r="81" spans="1:13" ht="23.25" x14ac:dyDescent="0.25">
      <c r="A81" s="61" t="s">
        <v>9</v>
      </c>
      <c r="B81" s="29" t="s">
        <v>399</v>
      </c>
      <c r="C81" s="30" t="s">
        <v>577</v>
      </c>
      <c r="D81" s="9" t="s">
        <v>693</v>
      </c>
      <c r="E81" s="132">
        <v>8.9999999999999998E-4</v>
      </c>
      <c r="F81" s="94">
        <v>0</v>
      </c>
      <c r="G81" s="94">
        <f t="shared" si="2"/>
        <v>8.9999999999999998E-4</v>
      </c>
      <c r="H81" s="15"/>
      <c r="J81" s="111"/>
      <c r="M81" s="95"/>
    </row>
    <row r="82" spans="1:13" ht="22.5" x14ac:dyDescent="0.25">
      <c r="A82" s="61" t="s">
        <v>9</v>
      </c>
      <c r="B82" s="29" t="s">
        <v>400</v>
      </c>
      <c r="C82" s="33" t="s">
        <v>578</v>
      </c>
      <c r="D82" s="9" t="s">
        <v>693</v>
      </c>
      <c r="E82" s="132">
        <v>1.5E-3</v>
      </c>
      <c r="F82" s="94">
        <v>0</v>
      </c>
      <c r="G82" s="94">
        <f t="shared" ref="G82:G113" si="3">E82-F82</f>
        <v>1.5E-3</v>
      </c>
      <c r="H82" s="15"/>
      <c r="J82" s="111"/>
      <c r="M82" s="95"/>
    </row>
    <row r="83" spans="1:13" ht="22.5" x14ac:dyDescent="0.25">
      <c r="A83" s="61" t="s">
        <v>256</v>
      </c>
      <c r="B83" s="29" t="s">
        <v>261</v>
      </c>
      <c r="C83" s="33" t="s">
        <v>262</v>
      </c>
      <c r="D83" s="9" t="s">
        <v>696</v>
      </c>
      <c r="E83" s="132">
        <v>4.0600000000000004E-2</v>
      </c>
      <c r="F83" s="94">
        <v>0</v>
      </c>
      <c r="G83" s="94">
        <f t="shared" si="3"/>
        <v>4.0600000000000004E-2</v>
      </c>
      <c r="H83" s="15"/>
      <c r="J83" s="111"/>
      <c r="M83" s="95"/>
    </row>
    <row r="84" spans="1:13" ht="23.25" x14ac:dyDescent="0.25">
      <c r="A84" s="61" t="s">
        <v>9</v>
      </c>
      <c r="B84" s="29" t="s">
        <v>401</v>
      </c>
      <c r="C84" s="33" t="s">
        <v>579</v>
      </c>
      <c r="D84" s="9" t="s">
        <v>694</v>
      </c>
      <c r="E84" s="135">
        <v>7.4999999999999997E-3</v>
      </c>
      <c r="F84" s="94">
        <v>0</v>
      </c>
      <c r="G84" s="94">
        <f t="shared" si="3"/>
        <v>7.4999999999999997E-3</v>
      </c>
      <c r="H84" s="15"/>
      <c r="J84" s="111"/>
      <c r="M84" s="100"/>
    </row>
    <row r="85" spans="1:13" ht="22.5" x14ac:dyDescent="0.25">
      <c r="A85" s="61" t="s">
        <v>9</v>
      </c>
      <c r="B85" s="29" t="s">
        <v>402</v>
      </c>
      <c r="C85" s="30" t="s">
        <v>580</v>
      </c>
      <c r="D85" s="9" t="s">
        <v>694</v>
      </c>
      <c r="E85" s="132">
        <v>3.3999999999999998E-3</v>
      </c>
      <c r="F85" s="94">
        <v>0</v>
      </c>
      <c r="G85" s="94">
        <f t="shared" si="3"/>
        <v>3.3999999999999998E-3</v>
      </c>
      <c r="H85" s="15"/>
      <c r="J85" s="111"/>
      <c r="M85" s="95"/>
    </row>
    <row r="86" spans="1:13" ht="34.5" x14ac:dyDescent="0.25">
      <c r="A86" s="61" t="s">
        <v>9</v>
      </c>
      <c r="B86" s="29" t="s">
        <v>123</v>
      </c>
      <c r="C86" s="33" t="s">
        <v>124</v>
      </c>
      <c r="D86" s="9" t="s">
        <v>694</v>
      </c>
      <c r="E86" s="132">
        <v>7.8320000000000004E-3</v>
      </c>
      <c r="F86" s="94">
        <v>0</v>
      </c>
      <c r="G86" s="94">
        <f t="shared" si="3"/>
        <v>7.8320000000000004E-3</v>
      </c>
      <c r="H86" s="15"/>
      <c r="J86" s="111"/>
      <c r="M86" s="95"/>
    </row>
    <row r="87" spans="1:13" ht="23.25" x14ac:dyDescent="0.25">
      <c r="A87" s="61" t="s">
        <v>256</v>
      </c>
      <c r="B87" s="29" t="s">
        <v>263</v>
      </c>
      <c r="C87" s="30" t="s">
        <v>264</v>
      </c>
      <c r="D87" s="9" t="s">
        <v>694</v>
      </c>
      <c r="E87" s="132">
        <v>1.72E-2</v>
      </c>
      <c r="F87" s="94">
        <v>0</v>
      </c>
      <c r="G87" s="94">
        <f t="shared" si="3"/>
        <v>1.72E-2</v>
      </c>
      <c r="H87" s="15"/>
      <c r="J87" s="111"/>
      <c r="M87" s="95"/>
    </row>
    <row r="88" spans="1:13" ht="22.5" x14ac:dyDescent="0.25">
      <c r="A88" s="61" t="s">
        <v>9</v>
      </c>
      <c r="B88" s="29" t="s">
        <v>125</v>
      </c>
      <c r="C88" s="33" t="s">
        <v>126</v>
      </c>
      <c r="D88" s="9" t="s">
        <v>693</v>
      </c>
      <c r="E88" s="132">
        <v>1.5E-3</v>
      </c>
      <c r="F88" s="94">
        <v>0</v>
      </c>
      <c r="G88" s="94">
        <f t="shared" si="3"/>
        <v>1.5E-3</v>
      </c>
      <c r="H88" s="15"/>
      <c r="J88" s="111"/>
      <c r="M88" s="95"/>
    </row>
    <row r="89" spans="1:13" ht="23.25" x14ac:dyDescent="0.25">
      <c r="A89" s="61" t="s">
        <v>62</v>
      </c>
      <c r="B89" s="29" t="s">
        <v>403</v>
      </c>
      <c r="C89" s="33" t="s">
        <v>581</v>
      </c>
      <c r="D89" s="9" t="s">
        <v>694</v>
      </c>
      <c r="E89" s="132">
        <v>3.5000000000000001E-3</v>
      </c>
      <c r="F89" s="94">
        <v>0</v>
      </c>
      <c r="G89" s="94">
        <f t="shared" si="3"/>
        <v>3.5000000000000001E-3</v>
      </c>
      <c r="H89" s="15"/>
      <c r="J89" s="111"/>
      <c r="M89" s="95"/>
    </row>
    <row r="90" spans="1:13" ht="22.5" x14ac:dyDescent="0.25">
      <c r="A90" s="61" t="s">
        <v>9</v>
      </c>
      <c r="B90" s="29" t="s">
        <v>404</v>
      </c>
      <c r="C90" s="33" t="s">
        <v>582</v>
      </c>
      <c r="D90" s="9" t="s">
        <v>693</v>
      </c>
      <c r="E90" s="132">
        <v>4.4999999999999999E-4</v>
      </c>
      <c r="F90" s="94">
        <v>0</v>
      </c>
      <c r="G90" s="94">
        <f t="shared" si="3"/>
        <v>4.4999999999999999E-4</v>
      </c>
      <c r="H90" s="15"/>
      <c r="J90" s="111"/>
      <c r="M90" s="95"/>
    </row>
    <row r="91" spans="1:13" ht="22.5" x14ac:dyDescent="0.25">
      <c r="A91" s="61" t="s">
        <v>9</v>
      </c>
      <c r="B91" s="29" t="s">
        <v>405</v>
      </c>
      <c r="C91" s="33" t="s">
        <v>583</v>
      </c>
      <c r="D91" s="9" t="s">
        <v>694</v>
      </c>
      <c r="E91" s="132">
        <v>3.8E-3</v>
      </c>
      <c r="F91" s="94">
        <v>0</v>
      </c>
      <c r="G91" s="94">
        <f t="shared" si="3"/>
        <v>3.8E-3</v>
      </c>
      <c r="H91" s="15"/>
      <c r="J91" s="111"/>
      <c r="M91" s="95"/>
    </row>
    <row r="92" spans="1:13" ht="22.5" x14ac:dyDescent="0.25">
      <c r="A92" s="61" t="s">
        <v>9</v>
      </c>
      <c r="B92" s="29" t="s">
        <v>406</v>
      </c>
      <c r="C92" s="33" t="s">
        <v>584</v>
      </c>
      <c r="D92" s="9" t="s">
        <v>694</v>
      </c>
      <c r="E92" s="132">
        <v>3.5000000000000001E-3</v>
      </c>
      <c r="F92" s="94">
        <v>0</v>
      </c>
      <c r="G92" s="94">
        <f t="shared" si="3"/>
        <v>3.5000000000000001E-3</v>
      </c>
      <c r="H92" s="15"/>
      <c r="J92" s="111"/>
      <c r="M92" s="95"/>
    </row>
    <row r="93" spans="1:13" ht="22.5" x14ac:dyDescent="0.25">
      <c r="A93" s="61" t="s">
        <v>49</v>
      </c>
      <c r="B93" s="29" t="s">
        <v>50</v>
      </c>
      <c r="C93" s="33" t="s">
        <v>51</v>
      </c>
      <c r="D93" s="9" t="s">
        <v>694</v>
      </c>
      <c r="E93" s="132">
        <v>1.04E-2</v>
      </c>
      <c r="F93" s="94">
        <v>0</v>
      </c>
      <c r="G93" s="94">
        <f t="shared" si="3"/>
        <v>1.04E-2</v>
      </c>
      <c r="H93" s="15"/>
      <c r="J93" s="111"/>
      <c r="M93" s="95"/>
    </row>
    <row r="94" spans="1:13" ht="22.5" x14ac:dyDescent="0.25">
      <c r="A94" s="149" t="s">
        <v>83</v>
      </c>
      <c r="B94" s="150" t="s">
        <v>407</v>
      </c>
      <c r="C94" s="39" t="s">
        <v>585</v>
      </c>
      <c r="D94" s="9" t="s">
        <v>693</v>
      </c>
      <c r="E94" s="133">
        <v>1.6999999999999999E-3</v>
      </c>
      <c r="F94" s="94">
        <v>0</v>
      </c>
      <c r="G94" s="94">
        <f t="shared" si="3"/>
        <v>1.6999999999999999E-3</v>
      </c>
      <c r="H94" s="15"/>
      <c r="J94" s="111"/>
      <c r="M94" s="98"/>
    </row>
    <row r="95" spans="1:13" ht="22.5" x14ac:dyDescent="0.25">
      <c r="A95" s="61" t="s">
        <v>9</v>
      </c>
      <c r="B95" s="29" t="s">
        <v>408</v>
      </c>
      <c r="C95" s="33" t="s">
        <v>586</v>
      </c>
      <c r="D95" s="9" t="s">
        <v>694</v>
      </c>
      <c r="E95" s="132">
        <v>4.4999999999999997E-3</v>
      </c>
      <c r="F95" s="94">
        <v>0</v>
      </c>
      <c r="G95" s="94">
        <f t="shared" si="3"/>
        <v>4.4999999999999997E-3</v>
      </c>
      <c r="H95" s="15"/>
      <c r="J95" s="111"/>
      <c r="M95" s="95"/>
    </row>
    <row r="96" spans="1:13" ht="33.75" x14ac:dyDescent="0.25">
      <c r="A96" s="149" t="s">
        <v>83</v>
      </c>
      <c r="B96" s="151" t="s">
        <v>409</v>
      </c>
      <c r="C96" s="33" t="s">
        <v>587</v>
      </c>
      <c r="D96" s="9" t="s">
        <v>693</v>
      </c>
      <c r="E96" s="132">
        <v>1.1000000000000001E-3</v>
      </c>
      <c r="F96" s="94">
        <v>0</v>
      </c>
      <c r="G96" s="94">
        <f t="shared" si="3"/>
        <v>1.1000000000000001E-3</v>
      </c>
      <c r="H96" s="15"/>
      <c r="J96" s="111"/>
      <c r="M96" s="95"/>
    </row>
    <row r="97" spans="1:13" ht="34.5" x14ac:dyDescent="0.25">
      <c r="A97" s="61" t="s">
        <v>9</v>
      </c>
      <c r="B97" s="29" t="s">
        <v>410</v>
      </c>
      <c r="C97" s="30" t="s">
        <v>588</v>
      </c>
      <c r="D97" s="9" t="s">
        <v>694</v>
      </c>
      <c r="E97" s="132">
        <v>6.7000000000000002E-3</v>
      </c>
      <c r="F97" s="94">
        <v>0</v>
      </c>
      <c r="G97" s="94">
        <f t="shared" si="3"/>
        <v>6.7000000000000002E-3</v>
      </c>
      <c r="H97" s="15"/>
      <c r="J97" s="111"/>
      <c r="M97" s="95"/>
    </row>
    <row r="98" spans="1:13" ht="22.5" x14ac:dyDescent="0.25">
      <c r="A98" s="61" t="s">
        <v>9</v>
      </c>
      <c r="B98" s="29" t="s">
        <v>411</v>
      </c>
      <c r="C98" s="33" t="s">
        <v>589</v>
      </c>
      <c r="D98" s="9" t="s">
        <v>693</v>
      </c>
      <c r="E98" s="132">
        <v>1.1999999999999999E-3</v>
      </c>
      <c r="F98" s="94">
        <v>0</v>
      </c>
      <c r="G98" s="94">
        <f t="shared" si="3"/>
        <v>1.1999999999999999E-3</v>
      </c>
      <c r="H98" s="15"/>
      <c r="J98" s="111"/>
      <c r="M98" s="95"/>
    </row>
    <row r="99" spans="1:13" x14ac:dyDescent="0.25">
      <c r="A99" s="61" t="s">
        <v>256</v>
      </c>
      <c r="B99" s="29" t="s">
        <v>265</v>
      </c>
      <c r="C99" s="33" t="s">
        <v>266</v>
      </c>
      <c r="D99" s="9" t="s">
        <v>694</v>
      </c>
      <c r="E99" s="132">
        <v>8.0000000000000002E-3</v>
      </c>
      <c r="F99" s="94">
        <v>0</v>
      </c>
      <c r="G99" s="94">
        <f t="shared" si="3"/>
        <v>8.0000000000000002E-3</v>
      </c>
      <c r="H99" s="15"/>
      <c r="J99" s="111"/>
      <c r="M99" s="95"/>
    </row>
    <row r="100" spans="1:13" ht="22.5" x14ac:dyDescent="0.25">
      <c r="A100" s="61" t="s">
        <v>9</v>
      </c>
      <c r="B100" s="29" t="s">
        <v>412</v>
      </c>
      <c r="C100" s="33" t="s">
        <v>590</v>
      </c>
      <c r="D100" s="9" t="s">
        <v>694</v>
      </c>
      <c r="E100" s="132">
        <v>1.2E-2</v>
      </c>
      <c r="F100" s="94">
        <v>0</v>
      </c>
      <c r="G100" s="94">
        <f t="shared" si="3"/>
        <v>1.2E-2</v>
      </c>
      <c r="H100" s="15"/>
      <c r="J100" s="111"/>
      <c r="M100" s="95"/>
    </row>
    <row r="101" spans="1:13" ht="23.25" x14ac:dyDescent="0.25">
      <c r="A101" s="61" t="s">
        <v>9</v>
      </c>
      <c r="B101" s="29" t="s">
        <v>127</v>
      </c>
      <c r="C101" s="33" t="s">
        <v>128</v>
      </c>
      <c r="D101" s="9" t="s">
        <v>693</v>
      </c>
      <c r="E101" s="132">
        <v>2.9999999999999997E-4</v>
      </c>
      <c r="F101" s="94">
        <v>0</v>
      </c>
      <c r="G101" s="94">
        <f t="shared" si="3"/>
        <v>2.9999999999999997E-4</v>
      </c>
      <c r="H101" s="15"/>
      <c r="I101" s="22"/>
      <c r="J101" s="111"/>
      <c r="M101" s="95"/>
    </row>
    <row r="102" spans="1:13" ht="23.25" x14ac:dyDescent="0.25">
      <c r="A102" s="61" t="s">
        <v>9</v>
      </c>
      <c r="B102" s="29" t="s">
        <v>413</v>
      </c>
      <c r="C102" s="30" t="s">
        <v>591</v>
      </c>
      <c r="D102" s="9" t="s">
        <v>694</v>
      </c>
      <c r="E102" s="132">
        <v>4.5999999999999999E-3</v>
      </c>
      <c r="F102" s="94">
        <v>0</v>
      </c>
      <c r="G102" s="94">
        <f t="shared" si="3"/>
        <v>4.5999999999999999E-3</v>
      </c>
      <c r="H102" s="15"/>
      <c r="I102" s="21"/>
      <c r="J102" s="111"/>
      <c r="M102" s="95"/>
    </row>
    <row r="103" spans="1:13" ht="23.25" x14ac:dyDescent="0.25">
      <c r="A103" s="61" t="s">
        <v>49</v>
      </c>
      <c r="B103" s="29" t="s">
        <v>52</v>
      </c>
      <c r="C103" s="33" t="s">
        <v>53</v>
      </c>
      <c r="D103" s="9" t="s">
        <v>694</v>
      </c>
      <c r="E103" s="132">
        <v>4.4999999999999997E-3</v>
      </c>
      <c r="F103" s="94">
        <v>0</v>
      </c>
      <c r="G103" s="94">
        <f t="shared" si="3"/>
        <v>4.4999999999999997E-3</v>
      </c>
      <c r="H103" s="15"/>
      <c r="I103" s="21"/>
      <c r="J103" s="111"/>
      <c r="M103" s="95"/>
    </row>
    <row r="104" spans="1:13" ht="22.5" x14ac:dyDescent="0.25">
      <c r="A104" s="61" t="s">
        <v>62</v>
      </c>
      <c r="B104" s="29" t="s">
        <v>414</v>
      </c>
      <c r="C104" s="33" t="s">
        <v>592</v>
      </c>
      <c r="D104" s="9" t="s">
        <v>693</v>
      </c>
      <c r="E104" s="132">
        <v>1.485E-3</v>
      </c>
      <c r="F104" s="94">
        <v>0</v>
      </c>
      <c r="G104" s="94">
        <f t="shared" si="3"/>
        <v>1.485E-3</v>
      </c>
      <c r="H104" s="15"/>
      <c r="I104" s="21"/>
      <c r="J104" s="111"/>
      <c r="M104" s="95"/>
    </row>
    <row r="105" spans="1:13" ht="22.5" x14ac:dyDescent="0.25">
      <c r="A105" s="61" t="s">
        <v>9</v>
      </c>
      <c r="B105" s="29" t="s">
        <v>415</v>
      </c>
      <c r="C105" s="33" t="s">
        <v>593</v>
      </c>
      <c r="D105" s="9" t="s">
        <v>693</v>
      </c>
      <c r="E105" s="132">
        <v>1.2999999999999999E-3</v>
      </c>
      <c r="F105" s="94">
        <v>0</v>
      </c>
      <c r="G105" s="94">
        <f t="shared" si="3"/>
        <v>1.2999999999999999E-3</v>
      </c>
      <c r="H105" s="15"/>
      <c r="I105" s="21"/>
      <c r="J105" s="111"/>
      <c r="M105" s="95"/>
    </row>
    <row r="106" spans="1:13" ht="22.5" x14ac:dyDescent="0.25">
      <c r="A106" s="61" t="s">
        <v>9</v>
      </c>
      <c r="B106" s="29" t="s">
        <v>416</v>
      </c>
      <c r="C106" s="33" t="s">
        <v>594</v>
      </c>
      <c r="D106" s="9" t="s">
        <v>694</v>
      </c>
      <c r="E106" s="132">
        <v>2.5000000000000001E-3</v>
      </c>
      <c r="F106" s="94">
        <v>0</v>
      </c>
      <c r="G106" s="94">
        <f t="shared" si="3"/>
        <v>2.5000000000000001E-3</v>
      </c>
      <c r="H106" s="15"/>
      <c r="I106" s="21"/>
      <c r="J106" s="111"/>
      <c r="M106" s="95"/>
    </row>
    <row r="107" spans="1:13" ht="22.5" x14ac:dyDescent="0.25">
      <c r="A107" s="61" t="s">
        <v>9</v>
      </c>
      <c r="B107" s="29" t="s">
        <v>129</v>
      </c>
      <c r="C107" s="33" t="s">
        <v>130</v>
      </c>
      <c r="D107" s="9" t="s">
        <v>693</v>
      </c>
      <c r="E107" s="132">
        <v>5.9999999999999995E-5</v>
      </c>
      <c r="F107" s="94">
        <v>0</v>
      </c>
      <c r="G107" s="94">
        <f t="shared" si="3"/>
        <v>5.9999999999999995E-5</v>
      </c>
      <c r="H107" s="15"/>
      <c r="I107" s="21"/>
      <c r="J107" s="111"/>
      <c r="M107" s="95"/>
    </row>
    <row r="108" spans="1:13" ht="33.75" x14ac:dyDescent="0.25">
      <c r="A108" s="61" t="s">
        <v>9</v>
      </c>
      <c r="B108" s="27" t="s">
        <v>417</v>
      </c>
      <c r="C108" s="33" t="s">
        <v>595</v>
      </c>
      <c r="D108" s="9" t="s">
        <v>694</v>
      </c>
      <c r="E108" s="133">
        <v>7.7000000000000002E-3</v>
      </c>
      <c r="F108" s="94">
        <v>0</v>
      </c>
      <c r="G108" s="94">
        <f t="shared" si="3"/>
        <v>7.7000000000000002E-3</v>
      </c>
      <c r="H108" s="15"/>
      <c r="I108" s="21"/>
      <c r="J108" s="111"/>
      <c r="M108" s="98"/>
    </row>
    <row r="109" spans="1:13" ht="23.25" x14ac:dyDescent="0.25">
      <c r="A109" s="61" t="s">
        <v>9</v>
      </c>
      <c r="B109" s="29" t="s">
        <v>418</v>
      </c>
      <c r="C109" s="33" t="s">
        <v>596</v>
      </c>
      <c r="D109" s="9" t="s">
        <v>694</v>
      </c>
      <c r="E109" s="132">
        <v>5.0000000000000001E-3</v>
      </c>
      <c r="F109" s="94">
        <v>0</v>
      </c>
      <c r="G109" s="94">
        <f t="shared" si="3"/>
        <v>5.0000000000000001E-3</v>
      </c>
      <c r="H109" s="15"/>
      <c r="I109" s="21"/>
      <c r="J109" s="111"/>
      <c r="M109" s="95"/>
    </row>
    <row r="110" spans="1:13" ht="23.25" x14ac:dyDescent="0.25">
      <c r="A110" s="61" t="s">
        <v>9</v>
      </c>
      <c r="B110" s="29" t="s">
        <v>419</v>
      </c>
      <c r="C110" s="30" t="s">
        <v>597</v>
      </c>
      <c r="D110" s="9" t="s">
        <v>693</v>
      </c>
      <c r="E110" s="133">
        <v>2.0000000000000001E-4</v>
      </c>
      <c r="F110" s="94">
        <v>0</v>
      </c>
      <c r="G110" s="94">
        <f t="shared" si="3"/>
        <v>2.0000000000000001E-4</v>
      </c>
      <c r="H110" s="15"/>
      <c r="I110" s="21"/>
      <c r="J110" s="111"/>
      <c r="M110" s="98"/>
    </row>
    <row r="111" spans="1:13" ht="22.5" x14ac:dyDescent="0.25">
      <c r="A111" s="61" t="s">
        <v>9</v>
      </c>
      <c r="B111" s="38" t="s">
        <v>420</v>
      </c>
      <c r="C111" s="30" t="s">
        <v>597</v>
      </c>
      <c r="D111" s="9" t="s">
        <v>693</v>
      </c>
      <c r="E111" s="133">
        <v>1.6000000000000001E-3</v>
      </c>
      <c r="F111" s="94">
        <v>0</v>
      </c>
      <c r="G111" s="94">
        <f t="shared" si="3"/>
        <v>1.6000000000000001E-3</v>
      </c>
      <c r="H111" s="15"/>
      <c r="I111" s="21"/>
      <c r="J111" s="111"/>
      <c r="M111" s="98"/>
    </row>
    <row r="112" spans="1:13" ht="23.25" x14ac:dyDescent="0.25">
      <c r="A112" s="61" t="s">
        <v>62</v>
      </c>
      <c r="B112" s="29" t="s">
        <v>750</v>
      </c>
      <c r="C112" s="30" t="s">
        <v>598</v>
      </c>
      <c r="D112" s="9" t="s">
        <v>694</v>
      </c>
      <c r="E112" s="132">
        <v>4.0000000000000001E-3</v>
      </c>
      <c r="F112" s="94">
        <v>0</v>
      </c>
      <c r="G112" s="94">
        <f t="shared" si="3"/>
        <v>4.0000000000000001E-3</v>
      </c>
      <c r="H112" s="15"/>
      <c r="I112" s="21"/>
      <c r="J112" s="111"/>
      <c r="M112" s="95"/>
    </row>
    <row r="113" spans="1:13" ht="23.25" x14ac:dyDescent="0.25">
      <c r="A113" s="61" t="s">
        <v>62</v>
      </c>
      <c r="B113" s="29" t="s">
        <v>751</v>
      </c>
      <c r="C113" s="33" t="s">
        <v>599</v>
      </c>
      <c r="D113" s="9" t="s">
        <v>694</v>
      </c>
      <c r="E113" s="132">
        <v>4.0000000000000001E-3</v>
      </c>
      <c r="F113" s="94">
        <v>0</v>
      </c>
      <c r="G113" s="94">
        <f t="shared" si="3"/>
        <v>4.0000000000000001E-3</v>
      </c>
      <c r="H113" s="15"/>
      <c r="I113" s="21"/>
      <c r="J113" s="111"/>
      <c r="M113" s="95"/>
    </row>
    <row r="114" spans="1:13" ht="23.25" x14ac:dyDescent="0.25">
      <c r="A114" s="61" t="s">
        <v>62</v>
      </c>
      <c r="B114" s="29" t="s">
        <v>71</v>
      </c>
      <c r="C114" s="33" t="s">
        <v>72</v>
      </c>
      <c r="D114" s="9" t="s">
        <v>693</v>
      </c>
      <c r="E114" s="132">
        <v>6.9999999999999999E-4</v>
      </c>
      <c r="F114" s="94">
        <v>0</v>
      </c>
      <c r="G114" s="94">
        <f t="shared" ref="G114:G142" si="4">E114-F114</f>
        <v>6.9999999999999999E-4</v>
      </c>
      <c r="H114" s="15"/>
      <c r="I114" s="21"/>
      <c r="J114" s="111"/>
      <c r="M114" s="95"/>
    </row>
    <row r="115" spans="1:13" ht="22.5" x14ac:dyDescent="0.25">
      <c r="A115" s="61" t="s">
        <v>9</v>
      </c>
      <c r="B115" s="29" t="s">
        <v>421</v>
      </c>
      <c r="C115" s="33" t="s">
        <v>600</v>
      </c>
      <c r="D115" s="9" t="s">
        <v>693</v>
      </c>
      <c r="E115" s="132">
        <v>2E-3</v>
      </c>
      <c r="F115" s="94">
        <v>0</v>
      </c>
      <c r="G115" s="94">
        <f t="shared" si="4"/>
        <v>2E-3</v>
      </c>
      <c r="H115" s="15"/>
      <c r="I115" s="21"/>
      <c r="J115" s="111"/>
      <c r="M115" s="95"/>
    </row>
    <row r="116" spans="1:13" ht="22.5" x14ac:dyDescent="0.25">
      <c r="A116" s="61" t="s">
        <v>49</v>
      </c>
      <c r="B116" s="29" t="s">
        <v>422</v>
      </c>
      <c r="C116" s="33" t="s">
        <v>601</v>
      </c>
      <c r="D116" s="9" t="s">
        <v>694</v>
      </c>
      <c r="E116" s="132">
        <v>4.0000000000000001E-3</v>
      </c>
      <c r="F116" s="94">
        <v>0</v>
      </c>
      <c r="G116" s="94">
        <f t="shared" si="4"/>
        <v>4.0000000000000001E-3</v>
      </c>
      <c r="H116" s="15"/>
      <c r="I116" s="21"/>
      <c r="J116" s="111"/>
      <c r="M116" s="95"/>
    </row>
    <row r="117" spans="1:13" ht="22.5" x14ac:dyDescent="0.25">
      <c r="A117" s="61" t="s">
        <v>49</v>
      </c>
      <c r="B117" s="29" t="s">
        <v>423</v>
      </c>
      <c r="C117" s="33" t="s">
        <v>601</v>
      </c>
      <c r="D117" s="9" t="s">
        <v>693</v>
      </c>
      <c r="E117" s="132">
        <v>6.9999999999999999E-4</v>
      </c>
      <c r="F117" s="94">
        <v>0</v>
      </c>
      <c r="G117" s="94">
        <f t="shared" si="4"/>
        <v>6.9999999999999999E-4</v>
      </c>
      <c r="H117" s="15"/>
      <c r="I117" s="21"/>
      <c r="J117" s="111"/>
      <c r="M117" s="95"/>
    </row>
    <row r="118" spans="1:13" ht="22.5" x14ac:dyDescent="0.25">
      <c r="A118" s="61" t="s">
        <v>9</v>
      </c>
      <c r="B118" s="29" t="s">
        <v>424</v>
      </c>
      <c r="C118" s="30" t="s">
        <v>602</v>
      </c>
      <c r="D118" s="9" t="s">
        <v>693</v>
      </c>
      <c r="E118" s="132">
        <v>2E-3</v>
      </c>
      <c r="F118" s="94">
        <v>0</v>
      </c>
      <c r="G118" s="94">
        <f t="shared" si="4"/>
        <v>2E-3</v>
      </c>
      <c r="H118" s="15"/>
      <c r="I118" s="21"/>
      <c r="J118" s="111"/>
      <c r="M118" s="95"/>
    </row>
    <row r="119" spans="1:13" ht="22.5" x14ac:dyDescent="0.25">
      <c r="A119" s="61" t="s">
        <v>9</v>
      </c>
      <c r="B119" s="29" t="s">
        <v>131</v>
      </c>
      <c r="C119" s="33" t="s">
        <v>132</v>
      </c>
      <c r="D119" s="9" t="s">
        <v>694</v>
      </c>
      <c r="E119" s="132">
        <v>4.0000000000000001E-3</v>
      </c>
      <c r="F119" s="94">
        <v>0</v>
      </c>
      <c r="G119" s="94">
        <f t="shared" si="4"/>
        <v>4.0000000000000001E-3</v>
      </c>
      <c r="H119" s="15"/>
      <c r="I119" s="21"/>
      <c r="J119" s="111"/>
      <c r="M119" s="95"/>
    </row>
    <row r="120" spans="1:13" ht="22.5" x14ac:dyDescent="0.25">
      <c r="A120" s="61" t="s">
        <v>212</v>
      </c>
      <c r="B120" s="29" t="s">
        <v>425</v>
      </c>
      <c r="C120" s="33" t="s">
        <v>603</v>
      </c>
      <c r="D120" s="9" t="s">
        <v>693</v>
      </c>
      <c r="E120" s="132">
        <v>6.9999999999999999E-4</v>
      </c>
      <c r="F120" s="94">
        <v>0</v>
      </c>
      <c r="G120" s="94">
        <f t="shared" si="4"/>
        <v>6.9999999999999999E-4</v>
      </c>
      <c r="H120" s="15"/>
      <c r="I120" s="21"/>
      <c r="J120" s="111"/>
      <c r="M120" s="95"/>
    </row>
    <row r="121" spans="1:13" ht="22.5" x14ac:dyDescent="0.25">
      <c r="A121" s="61" t="s">
        <v>9</v>
      </c>
      <c r="B121" s="29" t="s">
        <v>133</v>
      </c>
      <c r="C121" s="33" t="s">
        <v>134</v>
      </c>
      <c r="D121" s="9" t="s">
        <v>693</v>
      </c>
      <c r="E121" s="132">
        <v>2E-3</v>
      </c>
      <c r="F121" s="94">
        <v>0</v>
      </c>
      <c r="G121" s="94">
        <f t="shared" si="4"/>
        <v>2E-3</v>
      </c>
      <c r="H121" s="15"/>
      <c r="I121" s="21"/>
      <c r="J121" s="111"/>
      <c r="M121" s="95"/>
    </row>
    <row r="122" spans="1:13" ht="22.5" x14ac:dyDescent="0.25">
      <c r="A122" s="61" t="s">
        <v>9</v>
      </c>
      <c r="B122" s="38" t="s">
        <v>135</v>
      </c>
      <c r="C122" s="39" t="s">
        <v>136</v>
      </c>
      <c r="D122" s="9" t="s">
        <v>693</v>
      </c>
      <c r="E122" s="133">
        <v>7.6000000000000004E-4</v>
      </c>
      <c r="F122" s="94">
        <v>0</v>
      </c>
      <c r="G122" s="94">
        <f t="shared" si="4"/>
        <v>7.6000000000000004E-4</v>
      </c>
      <c r="H122" s="15"/>
      <c r="I122" s="21"/>
      <c r="J122" s="111"/>
      <c r="M122" s="98"/>
    </row>
    <row r="123" spans="1:13" ht="22.5" x14ac:dyDescent="0.25">
      <c r="A123" s="61" t="s">
        <v>9</v>
      </c>
      <c r="B123" s="31" t="s">
        <v>137</v>
      </c>
      <c r="C123" s="33" t="s">
        <v>136</v>
      </c>
      <c r="D123" s="9" t="s">
        <v>694</v>
      </c>
      <c r="E123" s="132">
        <v>5.4000000000000003E-3</v>
      </c>
      <c r="F123" s="94">
        <v>0</v>
      </c>
      <c r="G123" s="94">
        <f t="shared" si="4"/>
        <v>5.4000000000000003E-3</v>
      </c>
      <c r="H123" s="15"/>
      <c r="I123" s="21"/>
      <c r="J123" s="111"/>
      <c r="M123" s="95"/>
    </row>
    <row r="124" spans="1:13" ht="22.5" x14ac:dyDescent="0.25">
      <c r="A124" s="61" t="s">
        <v>9</v>
      </c>
      <c r="B124" s="29" t="s">
        <v>426</v>
      </c>
      <c r="C124" s="33" t="s">
        <v>604</v>
      </c>
      <c r="D124" s="9" t="s">
        <v>693</v>
      </c>
      <c r="E124" s="132">
        <v>2E-3</v>
      </c>
      <c r="F124" s="94">
        <v>0</v>
      </c>
      <c r="G124" s="94">
        <f t="shared" si="4"/>
        <v>2E-3</v>
      </c>
      <c r="H124" s="15"/>
      <c r="I124" s="21"/>
      <c r="J124" s="111"/>
      <c r="M124" s="95"/>
    </row>
    <row r="125" spans="1:13" ht="23.25" x14ac:dyDescent="0.25">
      <c r="A125" s="61" t="s">
        <v>9</v>
      </c>
      <c r="B125" s="29" t="s">
        <v>138</v>
      </c>
      <c r="C125" s="30" t="s">
        <v>766</v>
      </c>
      <c r="D125" s="9" t="s">
        <v>694</v>
      </c>
      <c r="E125" s="132">
        <v>4.0000000000000001E-3</v>
      </c>
      <c r="F125" s="94">
        <v>0</v>
      </c>
      <c r="G125" s="94">
        <f t="shared" si="4"/>
        <v>4.0000000000000001E-3</v>
      </c>
      <c r="H125" s="15"/>
      <c r="I125" s="22"/>
      <c r="J125" s="111"/>
      <c r="M125" s="95"/>
    </row>
    <row r="126" spans="1:13" ht="34.5" x14ac:dyDescent="0.25">
      <c r="A126" s="61" t="s">
        <v>9</v>
      </c>
      <c r="B126" s="27" t="s">
        <v>427</v>
      </c>
      <c r="C126" s="33" t="s">
        <v>605</v>
      </c>
      <c r="D126" s="9" t="s">
        <v>693</v>
      </c>
      <c r="E126" s="133">
        <v>6.9999999999999999E-4</v>
      </c>
      <c r="F126" s="94">
        <v>0</v>
      </c>
      <c r="G126" s="94">
        <f t="shared" si="4"/>
        <v>6.9999999999999999E-4</v>
      </c>
      <c r="H126" s="15"/>
      <c r="I126" s="21"/>
      <c r="J126" s="111"/>
      <c r="M126" s="98"/>
    </row>
    <row r="127" spans="1:13" ht="22.5" x14ac:dyDescent="0.25">
      <c r="A127" s="61" t="s">
        <v>62</v>
      </c>
      <c r="B127" s="29" t="s">
        <v>428</v>
      </c>
      <c r="C127" s="30" t="s">
        <v>606</v>
      </c>
      <c r="D127" s="9" t="s">
        <v>693</v>
      </c>
      <c r="E127" s="132">
        <v>2E-3</v>
      </c>
      <c r="F127" s="94">
        <v>0</v>
      </c>
      <c r="G127" s="94">
        <f t="shared" si="4"/>
        <v>2E-3</v>
      </c>
      <c r="H127" s="15"/>
      <c r="I127" s="22"/>
      <c r="J127" s="111"/>
      <c r="M127" s="95"/>
    </row>
    <row r="128" spans="1:13" ht="23.25" x14ac:dyDescent="0.25">
      <c r="A128" s="61" t="s">
        <v>88</v>
      </c>
      <c r="B128" s="29" t="s">
        <v>429</v>
      </c>
      <c r="C128" s="30" t="s">
        <v>607</v>
      </c>
      <c r="D128" s="9" t="s">
        <v>694</v>
      </c>
      <c r="E128" s="132">
        <v>2.8999999999999998E-3</v>
      </c>
      <c r="F128" s="94">
        <v>0</v>
      </c>
      <c r="G128" s="94">
        <f t="shared" si="4"/>
        <v>2.8999999999999998E-3</v>
      </c>
      <c r="H128" s="15"/>
      <c r="I128" s="22"/>
      <c r="J128" s="111"/>
      <c r="M128" s="95"/>
    </row>
    <row r="129" spans="1:13" ht="22.5" x14ac:dyDescent="0.25">
      <c r="A129" s="61" t="s">
        <v>256</v>
      </c>
      <c r="B129" s="29" t="s">
        <v>267</v>
      </c>
      <c r="C129" s="33" t="s">
        <v>268</v>
      </c>
      <c r="D129" s="9" t="s">
        <v>696</v>
      </c>
      <c r="E129" s="132">
        <v>0.05</v>
      </c>
      <c r="F129" s="94">
        <v>0</v>
      </c>
      <c r="G129" s="94">
        <f t="shared" si="4"/>
        <v>0.05</v>
      </c>
      <c r="H129" s="15"/>
      <c r="I129" s="21"/>
      <c r="J129" s="111"/>
      <c r="M129" s="95"/>
    </row>
    <row r="130" spans="1:13" ht="33.75" x14ac:dyDescent="0.25">
      <c r="A130" s="61" t="s">
        <v>62</v>
      </c>
      <c r="B130" s="29" t="s">
        <v>430</v>
      </c>
      <c r="C130" s="33" t="s">
        <v>608</v>
      </c>
      <c r="D130" s="9" t="s">
        <v>693</v>
      </c>
      <c r="E130" s="132">
        <v>5.6999999999999998E-4</v>
      </c>
      <c r="F130" s="94">
        <v>0</v>
      </c>
      <c r="G130" s="94">
        <f t="shared" si="4"/>
        <v>5.6999999999999998E-4</v>
      </c>
      <c r="H130" s="15"/>
      <c r="I130" s="21"/>
      <c r="J130" s="111"/>
      <c r="M130" s="95"/>
    </row>
    <row r="131" spans="1:13" ht="33.75" x14ac:dyDescent="0.25">
      <c r="A131" s="61" t="s">
        <v>9</v>
      </c>
      <c r="B131" s="29" t="s">
        <v>431</v>
      </c>
      <c r="C131" s="30" t="s">
        <v>609</v>
      </c>
      <c r="D131" s="9" t="s">
        <v>693</v>
      </c>
      <c r="E131" s="132">
        <v>6.9999999999999999E-4</v>
      </c>
      <c r="F131" s="94">
        <v>0</v>
      </c>
      <c r="G131" s="94">
        <f t="shared" si="4"/>
        <v>6.9999999999999999E-4</v>
      </c>
      <c r="I131" s="21"/>
      <c r="J131" s="111"/>
      <c r="M131" s="95"/>
    </row>
    <row r="132" spans="1:13" ht="33.75" x14ac:dyDescent="0.25">
      <c r="A132" s="61" t="s">
        <v>9</v>
      </c>
      <c r="B132" s="29" t="s">
        <v>432</v>
      </c>
      <c r="C132" s="33" t="s">
        <v>609</v>
      </c>
      <c r="D132" s="9" t="s">
        <v>694</v>
      </c>
      <c r="E132" s="132">
        <v>4.9000000000000007E-3</v>
      </c>
      <c r="F132" s="94">
        <v>0</v>
      </c>
      <c r="G132" s="94">
        <f t="shared" si="4"/>
        <v>4.9000000000000007E-3</v>
      </c>
      <c r="H132" s="16"/>
      <c r="I132" s="21"/>
      <c r="J132" s="111"/>
      <c r="M132" s="95"/>
    </row>
    <row r="133" spans="1:13" ht="22.5" x14ac:dyDescent="0.25">
      <c r="A133" s="61" t="s">
        <v>9</v>
      </c>
      <c r="B133" s="29" t="s">
        <v>433</v>
      </c>
      <c r="C133" s="30" t="s">
        <v>610</v>
      </c>
      <c r="D133" s="9" t="s">
        <v>693</v>
      </c>
      <c r="E133" s="132">
        <v>2.3E-3</v>
      </c>
      <c r="F133" s="94">
        <v>0</v>
      </c>
      <c r="G133" s="94">
        <f t="shared" si="4"/>
        <v>2.3E-3</v>
      </c>
      <c r="I133" s="21"/>
      <c r="J133" s="111"/>
      <c r="M133" s="95"/>
    </row>
    <row r="134" spans="1:13" ht="22.5" x14ac:dyDescent="0.25">
      <c r="A134" s="61" t="s">
        <v>256</v>
      </c>
      <c r="B134" s="29" t="s">
        <v>269</v>
      </c>
      <c r="C134" s="33" t="s">
        <v>270</v>
      </c>
      <c r="D134" s="9" t="s">
        <v>696</v>
      </c>
      <c r="E134" s="132">
        <v>7.0000000000000007E-2</v>
      </c>
      <c r="F134" s="94">
        <v>0</v>
      </c>
      <c r="G134" s="94">
        <f t="shared" si="4"/>
        <v>7.0000000000000007E-2</v>
      </c>
      <c r="I134" s="21"/>
      <c r="J134" s="111"/>
      <c r="M134" s="95"/>
    </row>
    <row r="135" spans="1:13" ht="23.25" x14ac:dyDescent="0.25">
      <c r="A135" s="61" t="s">
        <v>9</v>
      </c>
      <c r="B135" s="29" t="s">
        <v>139</v>
      </c>
      <c r="C135" s="33" t="s">
        <v>15</v>
      </c>
      <c r="D135" s="9" t="s">
        <v>693</v>
      </c>
      <c r="E135" s="132">
        <v>1.6000000000000001E-3</v>
      </c>
      <c r="F135" s="94">
        <v>0</v>
      </c>
      <c r="G135" s="94">
        <f t="shared" si="4"/>
        <v>1.6000000000000001E-3</v>
      </c>
      <c r="H135" s="16"/>
      <c r="I135" s="22"/>
      <c r="J135" s="111"/>
      <c r="M135" s="95"/>
    </row>
    <row r="136" spans="1:13" ht="33.75" x14ac:dyDescent="0.25">
      <c r="A136" s="61" t="s">
        <v>256</v>
      </c>
      <c r="B136" s="29" t="s">
        <v>271</v>
      </c>
      <c r="C136" s="30" t="s">
        <v>272</v>
      </c>
      <c r="D136" s="9" t="s">
        <v>696</v>
      </c>
      <c r="E136" s="132">
        <v>7.4999999999999997E-2</v>
      </c>
      <c r="F136" s="94">
        <v>0</v>
      </c>
      <c r="G136" s="94">
        <f t="shared" si="4"/>
        <v>7.4999999999999997E-2</v>
      </c>
      <c r="I136" s="22"/>
      <c r="J136" s="111"/>
      <c r="M136" s="101"/>
    </row>
    <row r="137" spans="1:13" ht="45" x14ac:dyDescent="0.25">
      <c r="A137" s="61" t="s">
        <v>9</v>
      </c>
      <c r="B137" s="34" t="s">
        <v>140</v>
      </c>
      <c r="C137" s="30" t="s">
        <v>141</v>
      </c>
      <c r="D137" s="9" t="s">
        <v>693</v>
      </c>
      <c r="E137" s="132">
        <v>1.4999999999999999E-5</v>
      </c>
      <c r="F137" s="94">
        <v>0</v>
      </c>
      <c r="G137" s="94">
        <f t="shared" si="4"/>
        <v>1.4999999999999999E-5</v>
      </c>
      <c r="I137" s="22"/>
      <c r="J137" s="111"/>
      <c r="M137" s="95"/>
    </row>
    <row r="138" spans="1:13" ht="45" x14ac:dyDescent="0.25">
      <c r="A138" s="61" t="s">
        <v>9</v>
      </c>
      <c r="B138" s="27" t="s">
        <v>142</v>
      </c>
      <c r="C138" s="28" t="s">
        <v>141</v>
      </c>
      <c r="D138" s="9" t="s">
        <v>693</v>
      </c>
      <c r="E138" s="133">
        <v>1.4999999999999999E-5</v>
      </c>
      <c r="F138" s="94">
        <v>0</v>
      </c>
      <c r="G138" s="94">
        <f t="shared" si="4"/>
        <v>1.4999999999999999E-5</v>
      </c>
      <c r="H138" s="15"/>
      <c r="I138" s="22"/>
      <c r="J138" s="111"/>
      <c r="M138" s="98"/>
    </row>
    <row r="139" spans="1:13" ht="33.75" x14ac:dyDescent="0.25">
      <c r="A139" s="61" t="s">
        <v>62</v>
      </c>
      <c r="B139" s="29" t="s">
        <v>73</v>
      </c>
      <c r="C139" s="33" t="s">
        <v>74</v>
      </c>
      <c r="D139" s="9" t="s">
        <v>696</v>
      </c>
      <c r="E139" s="132">
        <v>3.85E-2</v>
      </c>
      <c r="F139" s="94">
        <v>0</v>
      </c>
      <c r="G139" s="94">
        <f t="shared" si="4"/>
        <v>3.85E-2</v>
      </c>
      <c r="I139" s="22"/>
      <c r="J139" s="111"/>
      <c r="M139" s="95"/>
    </row>
    <row r="140" spans="1:13" ht="33.75" x14ac:dyDescent="0.25">
      <c r="A140" s="61" t="s">
        <v>256</v>
      </c>
      <c r="B140" s="29" t="s">
        <v>434</v>
      </c>
      <c r="C140" s="33" t="s">
        <v>611</v>
      </c>
      <c r="D140" s="9" t="s">
        <v>694</v>
      </c>
      <c r="E140" s="132">
        <v>1.8600000000000001E-3</v>
      </c>
      <c r="F140" s="94">
        <v>0</v>
      </c>
      <c r="G140" s="94">
        <f t="shared" si="4"/>
        <v>1.8600000000000001E-3</v>
      </c>
      <c r="I140" s="22"/>
      <c r="J140" s="111"/>
      <c r="M140" s="95"/>
    </row>
    <row r="141" spans="1:13" ht="22.5" x14ac:dyDescent="0.25">
      <c r="A141" s="61" t="s">
        <v>212</v>
      </c>
      <c r="B141" s="29" t="s">
        <v>220</v>
      </c>
      <c r="C141" s="33" t="s">
        <v>221</v>
      </c>
      <c r="D141" s="9" t="s">
        <v>695</v>
      </c>
      <c r="E141" s="132">
        <v>0.44680000000000003</v>
      </c>
      <c r="F141" s="94">
        <v>0</v>
      </c>
      <c r="G141" s="94">
        <f t="shared" si="4"/>
        <v>0.44680000000000003</v>
      </c>
      <c r="I141" s="22"/>
      <c r="J141" s="111"/>
      <c r="M141" s="95"/>
    </row>
    <row r="142" spans="1:13" ht="23.25" x14ac:dyDescent="0.25">
      <c r="A142" s="61" t="s">
        <v>9</v>
      </c>
      <c r="B142" s="29" t="s">
        <v>435</v>
      </c>
      <c r="C142" s="33" t="s">
        <v>612</v>
      </c>
      <c r="D142" s="9" t="s">
        <v>694</v>
      </c>
      <c r="E142" s="132">
        <v>2E-3</v>
      </c>
      <c r="F142" s="94">
        <v>0</v>
      </c>
      <c r="G142" s="94">
        <f t="shared" si="4"/>
        <v>2E-3</v>
      </c>
      <c r="I142" s="22"/>
      <c r="J142" s="111"/>
      <c r="M142" s="95"/>
    </row>
    <row r="143" spans="1:13" ht="23.25" x14ac:dyDescent="0.25">
      <c r="A143" s="61" t="s">
        <v>9</v>
      </c>
      <c r="B143" s="29" t="s">
        <v>143</v>
      </c>
      <c r="C143" s="33" t="s">
        <v>144</v>
      </c>
      <c r="D143" s="9" t="s">
        <v>694</v>
      </c>
      <c r="E143" s="132">
        <v>8.0000000000000002E-3</v>
      </c>
      <c r="F143" s="94">
        <v>0</v>
      </c>
      <c r="G143" s="94">
        <f t="shared" ref="G143:G172" si="5">E143-F143</f>
        <v>8.0000000000000002E-3</v>
      </c>
      <c r="I143" s="22"/>
      <c r="J143" s="111"/>
      <c r="M143" s="95"/>
    </row>
    <row r="144" spans="1:13" ht="22.5" x14ac:dyDescent="0.25">
      <c r="A144" s="61" t="s">
        <v>9</v>
      </c>
      <c r="B144" s="27" t="s">
        <v>436</v>
      </c>
      <c r="C144" s="33" t="s">
        <v>613</v>
      </c>
      <c r="D144" s="9" t="s">
        <v>693</v>
      </c>
      <c r="E144" s="133">
        <v>2.9999999999999997E-4</v>
      </c>
      <c r="F144" s="94">
        <v>0</v>
      </c>
      <c r="G144" s="94">
        <f t="shared" si="5"/>
        <v>2.9999999999999997E-4</v>
      </c>
      <c r="I144" s="22"/>
      <c r="J144" s="111"/>
      <c r="M144" s="98"/>
    </row>
    <row r="145" spans="1:13" x14ac:dyDescent="0.25">
      <c r="A145" s="61" t="s">
        <v>49</v>
      </c>
      <c r="B145" s="31" t="s">
        <v>437</v>
      </c>
      <c r="C145" s="33" t="s">
        <v>614</v>
      </c>
      <c r="D145" s="9" t="s">
        <v>693</v>
      </c>
      <c r="E145" s="132">
        <v>5.0000000000000001E-4</v>
      </c>
      <c r="F145" s="94">
        <v>0</v>
      </c>
      <c r="G145" s="94">
        <f t="shared" si="5"/>
        <v>5.0000000000000001E-4</v>
      </c>
      <c r="I145" s="22"/>
      <c r="J145" s="111"/>
      <c r="M145" s="95"/>
    </row>
    <row r="146" spans="1:13" ht="22.5" x14ac:dyDescent="0.25">
      <c r="A146" s="61" t="s">
        <v>9</v>
      </c>
      <c r="B146" s="31" t="s">
        <v>438</v>
      </c>
      <c r="C146" s="30" t="s">
        <v>615</v>
      </c>
      <c r="D146" s="9" t="s">
        <v>693</v>
      </c>
      <c r="E146" s="132">
        <v>1.2999999999999999E-3</v>
      </c>
      <c r="F146" s="94">
        <v>0</v>
      </c>
      <c r="G146" s="94">
        <f t="shared" si="5"/>
        <v>1.2999999999999999E-3</v>
      </c>
      <c r="H146" s="16"/>
      <c r="I146" s="22"/>
      <c r="J146" s="111"/>
      <c r="M146" s="95"/>
    </row>
    <row r="147" spans="1:13" ht="22.5" x14ac:dyDescent="0.25">
      <c r="A147" s="61" t="s">
        <v>9</v>
      </c>
      <c r="B147" s="31" t="s">
        <v>439</v>
      </c>
      <c r="C147" s="30" t="s">
        <v>615</v>
      </c>
      <c r="D147" s="9" t="s">
        <v>693</v>
      </c>
      <c r="E147" s="132">
        <v>1.2999999999999999E-3</v>
      </c>
      <c r="F147" s="94">
        <v>0</v>
      </c>
      <c r="G147" s="94">
        <f t="shared" si="5"/>
        <v>1.2999999999999999E-3</v>
      </c>
      <c r="I147" s="22"/>
      <c r="J147" s="111"/>
      <c r="M147" s="95"/>
    </row>
    <row r="148" spans="1:13" ht="22.5" x14ac:dyDescent="0.25">
      <c r="A148" s="61" t="s">
        <v>9</v>
      </c>
      <c r="B148" s="31" t="s">
        <v>440</v>
      </c>
      <c r="C148" s="30" t="s">
        <v>616</v>
      </c>
      <c r="D148" s="9" t="s">
        <v>694</v>
      </c>
      <c r="E148" s="132">
        <v>2.5000000000000001E-3</v>
      </c>
      <c r="F148" s="94">
        <v>0</v>
      </c>
      <c r="G148" s="94">
        <f t="shared" si="5"/>
        <v>2.5000000000000001E-3</v>
      </c>
      <c r="I148" s="22"/>
      <c r="J148" s="111"/>
      <c r="M148" s="95"/>
    </row>
    <row r="149" spans="1:13" ht="22.5" x14ac:dyDescent="0.25">
      <c r="A149" s="61" t="s">
        <v>80</v>
      </c>
      <c r="B149" s="29" t="s">
        <v>81</v>
      </c>
      <c r="C149" s="30" t="s">
        <v>82</v>
      </c>
      <c r="D149" s="9" t="s">
        <v>698</v>
      </c>
      <c r="E149" s="132">
        <v>5.0000000000000004E-6</v>
      </c>
      <c r="F149" s="94">
        <v>0</v>
      </c>
      <c r="G149" s="94">
        <f t="shared" si="5"/>
        <v>5.0000000000000004E-6</v>
      </c>
      <c r="I149" s="22"/>
      <c r="J149" s="111"/>
      <c r="M149" s="95"/>
    </row>
    <row r="150" spans="1:13" ht="22.5" x14ac:dyDescent="0.25">
      <c r="A150" s="61" t="s">
        <v>256</v>
      </c>
      <c r="B150" s="29" t="s">
        <v>441</v>
      </c>
      <c r="C150" s="30" t="s">
        <v>617</v>
      </c>
      <c r="D150" s="9" t="s">
        <v>698</v>
      </c>
      <c r="E150" s="132">
        <v>0</v>
      </c>
      <c r="F150" s="94">
        <v>0</v>
      </c>
      <c r="G150" s="94">
        <f t="shared" si="5"/>
        <v>0</v>
      </c>
      <c r="I150" s="22"/>
      <c r="J150" s="111"/>
      <c r="M150" s="95"/>
    </row>
    <row r="151" spans="1:13" ht="22.5" x14ac:dyDescent="0.25">
      <c r="A151" s="61" t="s">
        <v>9</v>
      </c>
      <c r="B151" s="31" t="s">
        <v>145</v>
      </c>
      <c r="C151" s="30" t="s">
        <v>146</v>
      </c>
      <c r="D151" s="9" t="s">
        <v>698</v>
      </c>
      <c r="E151" s="132">
        <v>2.3999999999999998E-3</v>
      </c>
      <c r="F151" s="94">
        <v>0</v>
      </c>
      <c r="G151" s="94">
        <f t="shared" si="5"/>
        <v>2.3999999999999998E-3</v>
      </c>
      <c r="I151" s="22"/>
      <c r="J151" s="111"/>
      <c r="M151" s="95"/>
    </row>
    <row r="152" spans="1:13" ht="22.5" x14ac:dyDescent="0.25">
      <c r="A152" s="61" t="s">
        <v>9</v>
      </c>
      <c r="B152" s="29" t="s">
        <v>147</v>
      </c>
      <c r="C152" s="30" t="s">
        <v>148</v>
      </c>
      <c r="D152" s="9" t="s">
        <v>698</v>
      </c>
      <c r="E152" s="132">
        <v>4.0000000000000002E-4</v>
      </c>
      <c r="F152" s="94">
        <v>0</v>
      </c>
      <c r="G152" s="94">
        <f t="shared" si="5"/>
        <v>4.0000000000000002E-4</v>
      </c>
      <c r="J152" s="111"/>
      <c r="M152" s="95"/>
    </row>
    <row r="153" spans="1:13" ht="22.5" x14ac:dyDescent="0.25">
      <c r="A153" s="61" t="s">
        <v>256</v>
      </c>
      <c r="B153" s="31" t="s">
        <v>273</v>
      </c>
      <c r="C153" s="30" t="s">
        <v>274</v>
      </c>
      <c r="D153" s="9" t="s">
        <v>698</v>
      </c>
      <c r="E153" s="132">
        <v>2E-3</v>
      </c>
      <c r="F153" s="94">
        <v>0</v>
      </c>
      <c r="G153" s="94">
        <f t="shared" si="5"/>
        <v>2E-3</v>
      </c>
      <c r="J153" s="111"/>
      <c r="M153" s="95"/>
    </row>
    <row r="154" spans="1:13" ht="22.5" x14ac:dyDescent="0.25">
      <c r="A154" s="61" t="s">
        <v>9</v>
      </c>
      <c r="B154" s="29" t="s">
        <v>442</v>
      </c>
      <c r="C154" s="30" t="s">
        <v>618</v>
      </c>
      <c r="D154" s="9" t="s">
        <v>698</v>
      </c>
      <c r="E154" s="132">
        <v>4.2000000000000006E-3</v>
      </c>
      <c r="F154" s="94">
        <v>0</v>
      </c>
      <c r="G154" s="94">
        <f t="shared" si="5"/>
        <v>4.2000000000000006E-3</v>
      </c>
      <c r="J154" s="111"/>
      <c r="M154" s="95"/>
    </row>
    <row r="155" spans="1:13" ht="33.75" x14ac:dyDescent="0.25">
      <c r="A155" s="61" t="s">
        <v>212</v>
      </c>
      <c r="B155" s="29" t="s">
        <v>222</v>
      </c>
      <c r="C155" s="33" t="s">
        <v>223</v>
      </c>
      <c r="D155" s="9" t="s">
        <v>698</v>
      </c>
      <c r="E155" s="132">
        <v>2E-3</v>
      </c>
      <c r="F155" s="94">
        <v>0</v>
      </c>
      <c r="G155" s="94">
        <f t="shared" si="5"/>
        <v>2E-3</v>
      </c>
      <c r="J155" s="111"/>
      <c r="M155" s="95"/>
    </row>
    <row r="156" spans="1:13" ht="33.75" x14ac:dyDescent="0.25">
      <c r="A156" s="61" t="s">
        <v>9</v>
      </c>
      <c r="B156" s="29" t="s">
        <v>149</v>
      </c>
      <c r="C156" s="30" t="s">
        <v>150</v>
      </c>
      <c r="D156" s="9" t="s">
        <v>698</v>
      </c>
      <c r="E156" s="132">
        <v>1.9E-3</v>
      </c>
      <c r="F156" s="94">
        <v>0</v>
      </c>
      <c r="G156" s="94">
        <f t="shared" si="5"/>
        <v>1.9E-3</v>
      </c>
      <c r="J156" s="111"/>
      <c r="M156" s="95"/>
    </row>
    <row r="157" spans="1:13" ht="22.5" x14ac:dyDescent="0.25">
      <c r="A157" s="63" t="s">
        <v>256</v>
      </c>
      <c r="B157" s="27" t="s">
        <v>443</v>
      </c>
      <c r="C157" s="28" t="s">
        <v>619</v>
      </c>
      <c r="D157" s="9" t="s">
        <v>698</v>
      </c>
      <c r="E157" s="133">
        <v>2E-3</v>
      </c>
      <c r="F157" s="94">
        <v>0</v>
      </c>
      <c r="G157" s="94">
        <f t="shared" si="5"/>
        <v>2E-3</v>
      </c>
      <c r="J157" s="111"/>
      <c r="M157" s="96"/>
    </row>
    <row r="158" spans="1:13" ht="22.5" x14ac:dyDescent="0.25">
      <c r="A158" s="63" t="s">
        <v>9</v>
      </c>
      <c r="B158" s="27" t="s">
        <v>151</v>
      </c>
      <c r="C158" s="28" t="s">
        <v>152</v>
      </c>
      <c r="D158" s="9" t="s">
        <v>698</v>
      </c>
      <c r="E158" s="132">
        <v>6.0999999999999995E-3</v>
      </c>
      <c r="F158" s="94">
        <v>0</v>
      </c>
      <c r="G158" s="94">
        <f t="shared" si="5"/>
        <v>6.0999999999999995E-3</v>
      </c>
      <c r="J158" s="111"/>
      <c r="M158" s="95"/>
    </row>
    <row r="159" spans="1:13" x14ac:dyDescent="0.25">
      <c r="A159" s="61" t="s">
        <v>88</v>
      </c>
      <c r="B159" s="27" t="s">
        <v>444</v>
      </c>
      <c r="C159" s="33" t="s">
        <v>620</v>
      </c>
      <c r="D159" s="9" t="s">
        <v>693</v>
      </c>
      <c r="E159" s="133">
        <v>4.0000000000000002E-4</v>
      </c>
      <c r="F159" s="94">
        <v>0</v>
      </c>
      <c r="G159" s="94">
        <f t="shared" si="5"/>
        <v>4.0000000000000002E-4</v>
      </c>
      <c r="J159" s="111"/>
      <c r="M159" s="98"/>
    </row>
    <row r="160" spans="1:13" ht="22.5" x14ac:dyDescent="0.25">
      <c r="A160" s="61" t="s">
        <v>35</v>
      </c>
      <c r="B160" s="27" t="s">
        <v>36</v>
      </c>
      <c r="C160" s="33" t="s">
        <v>37</v>
      </c>
      <c r="D160" s="9" t="s">
        <v>694</v>
      </c>
      <c r="E160" s="133">
        <v>0</v>
      </c>
      <c r="F160" s="94">
        <v>0</v>
      </c>
      <c r="G160" s="94">
        <f t="shared" si="5"/>
        <v>0</v>
      </c>
      <c r="J160" s="111"/>
      <c r="M160" s="98"/>
    </row>
    <row r="161" spans="1:13" ht="23.25" x14ac:dyDescent="0.25">
      <c r="A161" s="61" t="s">
        <v>212</v>
      </c>
      <c r="B161" s="29" t="s">
        <v>445</v>
      </c>
      <c r="C161" s="30" t="s">
        <v>621</v>
      </c>
      <c r="D161" s="9" t="s">
        <v>693</v>
      </c>
      <c r="E161" s="132">
        <v>1E-3</v>
      </c>
      <c r="F161" s="94">
        <v>0</v>
      </c>
      <c r="G161" s="94">
        <f t="shared" si="5"/>
        <v>1E-3</v>
      </c>
      <c r="J161" s="111"/>
      <c r="M161" s="95"/>
    </row>
    <row r="162" spans="1:13" ht="34.5" x14ac:dyDescent="0.25">
      <c r="A162" s="61" t="s">
        <v>212</v>
      </c>
      <c r="B162" s="29" t="s">
        <v>752</v>
      </c>
      <c r="C162" s="30" t="s">
        <v>621</v>
      </c>
      <c r="D162" s="9" t="s">
        <v>693</v>
      </c>
      <c r="E162" s="134">
        <v>0</v>
      </c>
      <c r="F162" s="94">
        <v>0</v>
      </c>
      <c r="G162" s="94">
        <f t="shared" si="5"/>
        <v>0</v>
      </c>
      <c r="J162" s="111"/>
      <c r="M162" s="102"/>
    </row>
    <row r="163" spans="1:13" ht="45" x14ac:dyDescent="0.25">
      <c r="A163" s="61" t="s">
        <v>62</v>
      </c>
      <c r="B163" s="29" t="s">
        <v>753</v>
      </c>
      <c r="C163" s="30" t="s">
        <v>622</v>
      </c>
      <c r="D163" s="9" t="s">
        <v>694</v>
      </c>
      <c r="E163" s="134">
        <v>2.29E-2</v>
      </c>
      <c r="F163" s="94">
        <v>0</v>
      </c>
      <c r="G163" s="94">
        <f t="shared" si="5"/>
        <v>2.29E-2</v>
      </c>
      <c r="J163" s="111"/>
      <c r="M163" s="102"/>
    </row>
    <row r="164" spans="1:13" ht="22.5" x14ac:dyDescent="0.25">
      <c r="A164" s="61" t="s">
        <v>9</v>
      </c>
      <c r="B164" s="29" t="s">
        <v>153</v>
      </c>
      <c r="C164" s="30" t="s">
        <v>154</v>
      </c>
      <c r="D164" s="9" t="s">
        <v>696</v>
      </c>
      <c r="E164" s="132">
        <v>0</v>
      </c>
      <c r="F164" s="94">
        <v>0</v>
      </c>
      <c r="G164" s="94">
        <f t="shared" si="5"/>
        <v>0</v>
      </c>
      <c r="J164" s="111"/>
      <c r="M164" s="95"/>
    </row>
    <row r="165" spans="1:13" ht="22.5" x14ac:dyDescent="0.25">
      <c r="A165" s="61" t="s">
        <v>62</v>
      </c>
      <c r="B165" s="29" t="s">
        <v>754</v>
      </c>
      <c r="C165" s="30" t="s">
        <v>623</v>
      </c>
      <c r="D165" s="9" t="s">
        <v>694</v>
      </c>
      <c r="E165" s="134">
        <v>3.3E-3</v>
      </c>
      <c r="F165" s="94">
        <v>0</v>
      </c>
      <c r="G165" s="94">
        <f t="shared" si="5"/>
        <v>3.3E-3</v>
      </c>
      <c r="J165" s="111"/>
      <c r="M165" s="97"/>
    </row>
    <row r="166" spans="1:13" ht="34.5" x14ac:dyDescent="0.25">
      <c r="A166" s="61" t="s">
        <v>29</v>
      </c>
      <c r="B166" s="29" t="s">
        <v>446</v>
      </c>
      <c r="C166" s="30" t="s">
        <v>709</v>
      </c>
      <c r="D166" s="9" t="s">
        <v>696</v>
      </c>
      <c r="E166" s="134">
        <v>6.9500000000000006E-2</v>
      </c>
      <c r="F166" s="94">
        <v>0</v>
      </c>
      <c r="G166" s="94">
        <f t="shared" si="5"/>
        <v>6.9500000000000006E-2</v>
      </c>
      <c r="J166" s="111"/>
      <c r="M166" s="97"/>
    </row>
    <row r="167" spans="1:13" ht="23.25" x14ac:dyDescent="0.25">
      <c r="A167" s="61" t="s">
        <v>29</v>
      </c>
      <c r="B167" s="29" t="s">
        <v>447</v>
      </c>
      <c r="C167" s="30" t="s">
        <v>709</v>
      </c>
      <c r="D167" s="9" t="s">
        <v>696</v>
      </c>
      <c r="E167" s="134">
        <v>5.9749999999999998E-2</v>
      </c>
      <c r="F167" s="94">
        <v>0</v>
      </c>
      <c r="G167" s="94">
        <f t="shared" si="5"/>
        <v>5.9749999999999998E-2</v>
      </c>
      <c r="J167" s="111"/>
      <c r="M167" s="97"/>
    </row>
    <row r="168" spans="1:13" ht="22.5" x14ac:dyDescent="0.25">
      <c r="A168" s="61" t="s">
        <v>9</v>
      </c>
      <c r="B168" s="29" t="s">
        <v>155</v>
      </c>
      <c r="C168" s="33" t="s">
        <v>156</v>
      </c>
      <c r="D168" s="9" t="s">
        <v>695</v>
      </c>
      <c r="E168" s="132">
        <v>0.87</v>
      </c>
      <c r="F168" s="94">
        <v>0</v>
      </c>
      <c r="G168" s="94">
        <f t="shared" si="5"/>
        <v>0.87</v>
      </c>
      <c r="J168" s="111"/>
      <c r="M168" s="95"/>
    </row>
    <row r="169" spans="1:13" ht="45.75" x14ac:dyDescent="0.25">
      <c r="A169" s="61" t="s">
        <v>29</v>
      </c>
      <c r="B169" s="29" t="s">
        <v>30</v>
      </c>
      <c r="C169" s="33" t="s">
        <v>709</v>
      </c>
      <c r="D169" s="9" t="s">
        <v>696</v>
      </c>
      <c r="E169" s="132">
        <v>7.3540000000000008E-2</v>
      </c>
      <c r="F169" s="94">
        <v>0</v>
      </c>
      <c r="G169" s="94">
        <f t="shared" si="5"/>
        <v>7.3540000000000008E-2</v>
      </c>
      <c r="J169" s="111"/>
      <c r="M169" s="95"/>
    </row>
    <row r="170" spans="1:13" x14ac:dyDescent="0.25">
      <c r="A170" s="61" t="s">
        <v>212</v>
      </c>
      <c r="B170" s="32" t="s">
        <v>224</v>
      </c>
      <c r="C170" s="32" t="s">
        <v>225</v>
      </c>
      <c r="D170" s="9" t="s">
        <v>699</v>
      </c>
      <c r="E170" s="132">
        <v>2.1135000000000002</v>
      </c>
      <c r="F170" s="94">
        <v>0</v>
      </c>
      <c r="G170" s="94">
        <f t="shared" si="5"/>
        <v>2.1135000000000002</v>
      </c>
      <c r="J170" s="111"/>
      <c r="M170" s="95"/>
    </row>
    <row r="171" spans="1:13" ht="23.25" x14ac:dyDescent="0.25">
      <c r="A171" s="61" t="s">
        <v>359</v>
      </c>
      <c r="B171" s="29" t="s">
        <v>448</v>
      </c>
      <c r="C171" s="30" t="s">
        <v>624</v>
      </c>
      <c r="D171" s="9">
        <v>0</v>
      </c>
      <c r="E171" s="132">
        <v>0.19</v>
      </c>
      <c r="F171" s="94">
        <v>0</v>
      </c>
      <c r="G171" s="94">
        <f t="shared" si="5"/>
        <v>0.19</v>
      </c>
      <c r="J171" s="111"/>
      <c r="M171" s="95"/>
    </row>
    <row r="172" spans="1:13" ht="23.25" x14ac:dyDescent="0.25">
      <c r="A172" s="61" t="s">
        <v>359</v>
      </c>
      <c r="B172" s="29" t="s">
        <v>449</v>
      </c>
      <c r="C172" s="30" t="s">
        <v>624</v>
      </c>
      <c r="D172" s="9">
        <v>0</v>
      </c>
      <c r="E172" s="132">
        <v>0.31</v>
      </c>
      <c r="F172" s="94">
        <v>0</v>
      </c>
      <c r="G172" s="94">
        <f t="shared" si="5"/>
        <v>0.31</v>
      </c>
      <c r="J172" s="111"/>
      <c r="M172" s="95"/>
    </row>
    <row r="173" spans="1:13" ht="23.25" x14ac:dyDescent="0.25">
      <c r="A173" s="61" t="s">
        <v>9</v>
      </c>
      <c r="B173" s="29" t="s">
        <v>157</v>
      </c>
      <c r="C173" s="30" t="s">
        <v>158</v>
      </c>
      <c r="D173" s="9" t="s">
        <v>694</v>
      </c>
      <c r="E173" s="132">
        <v>1.9E-3</v>
      </c>
      <c r="F173" s="94">
        <v>0</v>
      </c>
      <c r="G173" s="94">
        <f t="shared" ref="G173:G211" si="6">E173-F173</f>
        <v>1.9E-3</v>
      </c>
      <c r="J173" s="111"/>
      <c r="M173" s="95"/>
    </row>
    <row r="174" spans="1:13" ht="22.5" x14ac:dyDescent="0.25">
      <c r="A174" s="61" t="s">
        <v>9</v>
      </c>
      <c r="B174" s="29" t="s">
        <v>450</v>
      </c>
      <c r="C174" s="30" t="s">
        <v>625</v>
      </c>
      <c r="D174" s="9" t="s">
        <v>694</v>
      </c>
      <c r="E174" s="132">
        <v>2.5000000000000001E-3</v>
      </c>
      <c r="F174" s="94">
        <v>0</v>
      </c>
      <c r="G174" s="94">
        <f t="shared" si="6"/>
        <v>2.5000000000000001E-3</v>
      </c>
      <c r="J174" s="111"/>
      <c r="M174" s="95"/>
    </row>
    <row r="175" spans="1:13" ht="23.25" x14ac:dyDescent="0.25">
      <c r="A175" s="61" t="s">
        <v>9</v>
      </c>
      <c r="B175" s="29" t="s">
        <v>451</v>
      </c>
      <c r="C175" s="33" t="s">
        <v>626</v>
      </c>
      <c r="D175" s="9" t="s">
        <v>694</v>
      </c>
      <c r="E175" s="132">
        <v>8.9999999999999993E-3</v>
      </c>
      <c r="F175" s="94">
        <v>0</v>
      </c>
      <c r="G175" s="94">
        <f t="shared" si="6"/>
        <v>8.9999999999999993E-3</v>
      </c>
      <c r="J175" s="111"/>
      <c r="M175" s="95"/>
    </row>
    <row r="176" spans="1:13" x14ac:dyDescent="0.25">
      <c r="A176" s="61" t="s">
        <v>256</v>
      </c>
      <c r="B176" s="29" t="s">
        <v>275</v>
      </c>
      <c r="C176" s="33" t="s">
        <v>276</v>
      </c>
      <c r="D176" s="9" t="s">
        <v>695</v>
      </c>
      <c r="E176" s="132">
        <v>0.105</v>
      </c>
      <c r="F176" s="94">
        <v>0</v>
      </c>
      <c r="G176" s="94">
        <f t="shared" si="6"/>
        <v>0.105</v>
      </c>
      <c r="J176" s="111"/>
      <c r="M176" s="95"/>
    </row>
    <row r="177" spans="1:13" x14ac:dyDescent="0.25">
      <c r="A177" s="61" t="s">
        <v>256</v>
      </c>
      <c r="B177" s="29" t="s">
        <v>452</v>
      </c>
      <c r="C177" s="33" t="s">
        <v>627</v>
      </c>
      <c r="D177" s="9" t="s">
        <v>694</v>
      </c>
      <c r="E177" s="132">
        <v>1.5945000000000001E-2</v>
      </c>
      <c r="F177" s="94">
        <v>0</v>
      </c>
      <c r="G177" s="94">
        <f t="shared" si="6"/>
        <v>1.5945000000000001E-2</v>
      </c>
      <c r="J177" s="111"/>
      <c r="M177" s="95"/>
    </row>
    <row r="178" spans="1:13" x14ac:dyDescent="0.25">
      <c r="A178" s="61" t="s">
        <v>212</v>
      </c>
      <c r="B178" s="31" t="s">
        <v>226</v>
      </c>
      <c r="C178" s="33" t="s">
        <v>227</v>
      </c>
      <c r="D178" s="9" t="s">
        <v>695</v>
      </c>
      <c r="E178" s="132">
        <v>0.55000000000000004</v>
      </c>
      <c r="F178" s="94">
        <v>0</v>
      </c>
      <c r="G178" s="94">
        <f t="shared" si="6"/>
        <v>0.55000000000000004</v>
      </c>
      <c r="H178" s="15"/>
      <c r="J178" s="111"/>
      <c r="M178" s="95"/>
    </row>
    <row r="179" spans="1:13" ht="23.25" x14ac:dyDescent="0.25">
      <c r="A179" s="61" t="s">
        <v>41</v>
      </c>
      <c r="B179" s="31" t="s">
        <v>42</v>
      </c>
      <c r="C179" s="33" t="s">
        <v>43</v>
      </c>
      <c r="D179" s="9" t="s">
        <v>695</v>
      </c>
      <c r="E179" s="132">
        <v>0.62878000000000001</v>
      </c>
      <c r="F179" s="94">
        <v>0</v>
      </c>
      <c r="G179" s="94">
        <f t="shared" si="6"/>
        <v>0.62878000000000001</v>
      </c>
      <c r="H179" s="15"/>
      <c r="J179" s="111"/>
      <c r="M179" s="95"/>
    </row>
    <row r="180" spans="1:13" ht="23.25" x14ac:dyDescent="0.25">
      <c r="A180" s="61" t="s">
        <v>9</v>
      </c>
      <c r="B180" s="31" t="s">
        <v>453</v>
      </c>
      <c r="C180" s="33" t="s">
        <v>628</v>
      </c>
      <c r="D180" s="9" t="s">
        <v>694</v>
      </c>
      <c r="E180" s="132">
        <v>5.4999999999999997E-3</v>
      </c>
      <c r="F180" s="94">
        <v>0</v>
      </c>
      <c r="G180" s="94">
        <f t="shared" si="6"/>
        <v>5.4999999999999997E-3</v>
      </c>
      <c r="H180" s="15"/>
      <c r="J180" s="111"/>
      <c r="M180" s="95"/>
    </row>
    <row r="181" spans="1:13" ht="23.25" x14ac:dyDescent="0.25">
      <c r="A181" s="61" t="s">
        <v>9</v>
      </c>
      <c r="B181" s="29" t="s">
        <v>454</v>
      </c>
      <c r="C181" s="33" t="s">
        <v>629</v>
      </c>
      <c r="D181" s="9" t="s">
        <v>694</v>
      </c>
      <c r="E181" s="132">
        <v>3.0999999999999999E-3</v>
      </c>
      <c r="F181" s="94">
        <v>0</v>
      </c>
      <c r="G181" s="94">
        <f t="shared" si="6"/>
        <v>3.0999999999999999E-3</v>
      </c>
      <c r="H181" s="15"/>
      <c r="J181" s="111"/>
      <c r="M181" s="95"/>
    </row>
    <row r="182" spans="1:13" ht="22.5" x14ac:dyDescent="0.25">
      <c r="A182" s="61" t="s">
        <v>9</v>
      </c>
      <c r="B182" s="31" t="s">
        <v>159</v>
      </c>
      <c r="C182" s="33" t="s">
        <v>160</v>
      </c>
      <c r="D182" s="9" t="s">
        <v>696</v>
      </c>
      <c r="E182" s="132">
        <v>0.157</v>
      </c>
      <c r="F182" s="94">
        <v>0</v>
      </c>
      <c r="G182" s="94">
        <f t="shared" si="6"/>
        <v>0.157</v>
      </c>
      <c r="J182" s="111"/>
      <c r="M182" s="95"/>
    </row>
    <row r="183" spans="1:13" ht="23.25" x14ac:dyDescent="0.25">
      <c r="A183" s="61" t="s">
        <v>9</v>
      </c>
      <c r="B183" s="31" t="s">
        <v>455</v>
      </c>
      <c r="C183" s="33" t="s">
        <v>630</v>
      </c>
      <c r="D183" s="73" t="s">
        <v>693</v>
      </c>
      <c r="E183" s="132">
        <v>2E-3</v>
      </c>
      <c r="F183" s="94">
        <v>0</v>
      </c>
      <c r="G183" s="94">
        <f t="shared" si="6"/>
        <v>2E-3</v>
      </c>
      <c r="J183" s="111"/>
      <c r="M183" s="95"/>
    </row>
    <row r="184" spans="1:13" ht="23.25" x14ac:dyDescent="0.25">
      <c r="A184" s="61" t="s">
        <v>9</v>
      </c>
      <c r="B184" s="29" t="s">
        <v>456</v>
      </c>
      <c r="C184" s="33" t="s">
        <v>630</v>
      </c>
      <c r="D184" s="73" t="s">
        <v>693</v>
      </c>
      <c r="E184" s="132">
        <v>1.2999999999999999E-3</v>
      </c>
      <c r="F184" s="94">
        <v>0</v>
      </c>
      <c r="G184" s="94">
        <f t="shared" si="6"/>
        <v>1.2999999999999999E-3</v>
      </c>
      <c r="J184" s="111"/>
      <c r="M184" s="95"/>
    </row>
    <row r="185" spans="1:13" ht="23.25" x14ac:dyDescent="0.25">
      <c r="A185" s="61" t="s">
        <v>9</v>
      </c>
      <c r="B185" s="31" t="s">
        <v>457</v>
      </c>
      <c r="C185" s="33" t="s">
        <v>630</v>
      </c>
      <c r="D185" s="73" t="s">
        <v>694</v>
      </c>
      <c r="E185" s="132">
        <v>3.5999999999999999E-3</v>
      </c>
      <c r="F185" s="94">
        <v>0</v>
      </c>
      <c r="G185" s="94">
        <f t="shared" si="6"/>
        <v>3.5999999999999999E-3</v>
      </c>
      <c r="J185" s="111"/>
      <c r="M185" s="95"/>
    </row>
    <row r="186" spans="1:13" ht="23.25" x14ac:dyDescent="0.25">
      <c r="A186" s="61" t="s">
        <v>9</v>
      </c>
      <c r="B186" s="29" t="s">
        <v>161</v>
      </c>
      <c r="C186" s="33" t="s">
        <v>162</v>
      </c>
      <c r="D186" s="73" t="s">
        <v>693</v>
      </c>
      <c r="E186" s="132">
        <v>1.4999999999999999E-5</v>
      </c>
      <c r="F186" s="94">
        <v>0</v>
      </c>
      <c r="G186" s="94">
        <f t="shared" si="6"/>
        <v>1.4999999999999999E-5</v>
      </c>
      <c r="J186" s="111"/>
      <c r="M186" s="95"/>
    </row>
    <row r="187" spans="1:13" ht="22.5" x14ac:dyDescent="0.25">
      <c r="A187" s="61" t="s">
        <v>9</v>
      </c>
      <c r="B187" s="29" t="s">
        <v>163</v>
      </c>
      <c r="C187" s="33" t="s">
        <v>164</v>
      </c>
      <c r="D187" s="73" t="s">
        <v>694</v>
      </c>
      <c r="E187" s="132">
        <v>2.8999999999999998E-3</v>
      </c>
      <c r="F187" s="94">
        <v>0</v>
      </c>
      <c r="G187" s="94">
        <f t="shared" si="6"/>
        <v>2.8999999999999998E-3</v>
      </c>
      <c r="J187" s="111"/>
      <c r="M187" s="95"/>
    </row>
    <row r="188" spans="1:13" ht="22.5" x14ac:dyDescent="0.25">
      <c r="A188" s="61" t="s">
        <v>256</v>
      </c>
      <c r="B188" s="29" t="s">
        <v>277</v>
      </c>
      <c r="C188" s="33" t="s">
        <v>278</v>
      </c>
      <c r="D188" s="73" t="s">
        <v>695</v>
      </c>
      <c r="E188" s="132">
        <v>0.26400000000000001</v>
      </c>
      <c r="F188" s="94">
        <v>0</v>
      </c>
      <c r="G188" s="94">
        <f t="shared" si="6"/>
        <v>0.26400000000000001</v>
      </c>
      <c r="J188" s="111"/>
      <c r="M188" s="95"/>
    </row>
    <row r="189" spans="1:13" ht="23.25" x14ac:dyDescent="0.25">
      <c r="A189" s="61" t="s">
        <v>9</v>
      </c>
      <c r="B189" s="29" t="s">
        <v>165</v>
      </c>
      <c r="C189" s="33" t="s">
        <v>166</v>
      </c>
      <c r="D189" s="73" t="s">
        <v>694</v>
      </c>
      <c r="E189" s="132">
        <v>7.9000000000000008E-3</v>
      </c>
      <c r="F189" s="94">
        <v>0</v>
      </c>
      <c r="G189" s="94">
        <f t="shared" si="6"/>
        <v>7.9000000000000008E-3</v>
      </c>
      <c r="J189" s="111"/>
      <c r="M189" s="95"/>
    </row>
    <row r="190" spans="1:13" ht="23.25" x14ac:dyDescent="0.25">
      <c r="A190" s="62" t="s">
        <v>9</v>
      </c>
      <c r="B190" s="38" t="s">
        <v>458</v>
      </c>
      <c r="C190" s="39" t="s">
        <v>631</v>
      </c>
      <c r="D190" s="73" t="s">
        <v>694</v>
      </c>
      <c r="E190" s="133">
        <v>3.5000000000000001E-3</v>
      </c>
      <c r="F190" s="94">
        <v>0</v>
      </c>
      <c r="G190" s="94">
        <f t="shared" si="6"/>
        <v>3.5000000000000001E-3</v>
      </c>
      <c r="J190" s="111"/>
      <c r="M190" s="98"/>
    </row>
    <row r="191" spans="1:13" ht="22.5" x14ac:dyDescent="0.25">
      <c r="A191" s="61" t="s">
        <v>9</v>
      </c>
      <c r="B191" s="29" t="s">
        <v>167</v>
      </c>
      <c r="C191" s="33" t="s">
        <v>168</v>
      </c>
      <c r="D191" s="73" t="s">
        <v>693</v>
      </c>
      <c r="E191" s="132">
        <v>5.0000000000000001E-4</v>
      </c>
      <c r="F191" s="94">
        <v>0</v>
      </c>
      <c r="G191" s="94">
        <f t="shared" si="6"/>
        <v>5.0000000000000001E-4</v>
      </c>
      <c r="J191" s="111"/>
      <c r="M191" s="95"/>
    </row>
    <row r="192" spans="1:13" ht="22.5" x14ac:dyDescent="0.25">
      <c r="A192" s="61" t="s">
        <v>9</v>
      </c>
      <c r="B192" s="29" t="s">
        <v>459</v>
      </c>
      <c r="C192" s="33" t="s">
        <v>632</v>
      </c>
      <c r="D192" s="73" t="s">
        <v>694</v>
      </c>
      <c r="E192" s="132">
        <v>4.4999999999999997E-3</v>
      </c>
      <c r="F192" s="94">
        <v>0</v>
      </c>
      <c r="G192" s="94">
        <f t="shared" si="6"/>
        <v>4.4999999999999997E-3</v>
      </c>
      <c r="J192" s="111"/>
      <c r="M192" s="95"/>
    </row>
    <row r="193" spans="1:13" ht="23.25" x14ac:dyDescent="0.25">
      <c r="A193" s="61" t="s">
        <v>9</v>
      </c>
      <c r="B193" s="29" t="s">
        <v>169</v>
      </c>
      <c r="C193" s="33" t="s">
        <v>767</v>
      </c>
      <c r="D193" s="73" t="s">
        <v>693</v>
      </c>
      <c r="E193" s="132">
        <v>2E-3</v>
      </c>
      <c r="F193" s="94">
        <v>0</v>
      </c>
      <c r="G193" s="94">
        <f t="shared" si="6"/>
        <v>2E-3</v>
      </c>
      <c r="J193" s="111"/>
      <c r="M193" s="95"/>
    </row>
    <row r="194" spans="1:13" ht="22.5" x14ac:dyDescent="0.25">
      <c r="A194" s="61" t="s">
        <v>9</v>
      </c>
      <c r="B194" s="29" t="s">
        <v>170</v>
      </c>
      <c r="C194" s="33" t="s">
        <v>767</v>
      </c>
      <c r="D194" s="73" t="s">
        <v>693</v>
      </c>
      <c r="E194" s="132">
        <v>2E-3</v>
      </c>
      <c r="F194" s="94">
        <v>0</v>
      </c>
      <c r="G194" s="94">
        <f t="shared" si="6"/>
        <v>2E-3</v>
      </c>
      <c r="J194" s="111"/>
      <c r="M194" s="95"/>
    </row>
    <row r="195" spans="1:13" ht="23.25" x14ac:dyDescent="0.25">
      <c r="A195" s="61" t="s">
        <v>9</v>
      </c>
      <c r="B195" s="29" t="s">
        <v>755</v>
      </c>
      <c r="C195" s="33" t="s">
        <v>768</v>
      </c>
      <c r="D195" s="73" t="s">
        <v>694</v>
      </c>
      <c r="E195" s="132">
        <v>3.0000000000000001E-3</v>
      </c>
      <c r="F195" s="94">
        <v>0</v>
      </c>
      <c r="G195" s="94">
        <f t="shared" si="6"/>
        <v>3.0000000000000001E-3</v>
      </c>
      <c r="J195" s="111"/>
      <c r="M195" s="95"/>
    </row>
    <row r="196" spans="1:13" ht="22.5" x14ac:dyDescent="0.25">
      <c r="A196" s="61" t="s">
        <v>9</v>
      </c>
      <c r="B196" s="29" t="s">
        <v>171</v>
      </c>
      <c r="C196" s="33" t="s">
        <v>172</v>
      </c>
      <c r="D196" s="73" t="s">
        <v>694</v>
      </c>
      <c r="E196" s="132">
        <v>2.5000000000000001E-3</v>
      </c>
      <c r="F196" s="94">
        <v>0</v>
      </c>
      <c r="G196" s="94">
        <f t="shared" si="6"/>
        <v>2.5000000000000001E-3</v>
      </c>
      <c r="J196" s="111"/>
      <c r="M196" s="95"/>
    </row>
    <row r="197" spans="1:13" ht="22.5" x14ac:dyDescent="0.25">
      <c r="A197" s="61" t="s">
        <v>9</v>
      </c>
      <c r="B197" s="29" t="s">
        <v>460</v>
      </c>
      <c r="C197" s="33" t="s">
        <v>633</v>
      </c>
      <c r="D197" s="73" t="s">
        <v>694</v>
      </c>
      <c r="E197" s="132">
        <v>5.0000000000000001E-3</v>
      </c>
      <c r="F197" s="94">
        <v>0</v>
      </c>
      <c r="G197" s="94">
        <f t="shared" si="6"/>
        <v>5.0000000000000001E-3</v>
      </c>
      <c r="J197" s="111"/>
      <c r="M197" s="95"/>
    </row>
    <row r="198" spans="1:13" ht="23.25" x14ac:dyDescent="0.25">
      <c r="A198" s="61" t="s">
        <v>9</v>
      </c>
      <c r="B198" s="29" t="s">
        <v>173</v>
      </c>
      <c r="C198" s="33" t="s">
        <v>174</v>
      </c>
      <c r="D198" s="73" t="s">
        <v>696</v>
      </c>
      <c r="E198" s="132">
        <v>3.3000000000000002E-2</v>
      </c>
      <c r="F198" s="94">
        <v>0</v>
      </c>
      <c r="G198" s="94">
        <f t="shared" si="6"/>
        <v>3.3000000000000002E-2</v>
      </c>
      <c r="J198" s="111"/>
      <c r="M198" s="95"/>
    </row>
    <row r="199" spans="1:13" ht="23.25" x14ac:dyDescent="0.25">
      <c r="A199" s="61" t="s">
        <v>41</v>
      </c>
      <c r="B199" s="29" t="s">
        <v>44</v>
      </c>
      <c r="C199" s="33" t="s">
        <v>45</v>
      </c>
      <c r="D199" s="73" t="s">
        <v>694</v>
      </c>
      <c r="E199" s="132">
        <v>8.5000000000000006E-3</v>
      </c>
      <c r="F199" s="94">
        <v>0</v>
      </c>
      <c r="G199" s="94">
        <f t="shared" si="6"/>
        <v>8.5000000000000006E-3</v>
      </c>
      <c r="J199" s="111"/>
      <c r="M199" s="95"/>
    </row>
    <row r="200" spans="1:13" ht="23.25" x14ac:dyDescent="0.25">
      <c r="A200" s="61" t="s">
        <v>41</v>
      </c>
      <c r="B200" s="29" t="s">
        <v>461</v>
      </c>
      <c r="C200" s="33" t="s">
        <v>634</v>
      </c>
      <c r="D200" s="73" t="s">
        <v>693</v>
      </c>
      <c r="E200" s="132">
        <v>1.4499999999999999E-3</v>
      </c>
      <c r="F200" s="94">
        <v>0</v>
      </c>
      <c r="G200" s="94">
        <f t="shared" si="6"/>
        <v>1.4499999999999999E-3</v>
      </c>
      <c r="J200" s="111"/>
      <c r="M200" s="95"/>
    </row>
    <row r="201" spans="1:13" ht="22.5" x14ac:dyDescent="0.25">
      <c r="A201" s="61" t="s">
        <v>9</v>
      </c>
      <c r="B201" s="29" t="s">
        <v>462</v>
      </c>
      <c r="C201" s="33" t="s">
        <v>635</v>
      </c>
      <c r="D201" s="73" t="s">
        <v>693</v>
      </c>
      <c r="E201" s="132">
        <v>1.6999999999999999E-3</v>
      </c>
      <c r="F201" s="94">
        <v>0</v>
      </c>
      <c r="G201" s="94">
        <f t="shared" si="6"/>
        <v>1.6999999999999999E-3</v>
      </c>
      <c r="J201" s="111"/>
      <c r="M201" s="95"/>
    </row>
    <row r="202" spans="1:13" x14ac:dyDescent="0.25">
      <c r="A202" s="61" t="s">
        <v>49</v>
      </c>
      <c r="B202" s="38" t="s">
        <v>54</v>
      </c>
      <c r="C202" s="39" t="s">
        <v>55</v>
      </c>
      <c r="D202" s="73" t="s">
        <v>693</v>
      </c>
      <c r="E202" s="133">
        <v>1.2999999999999999E-3</v>
      </c>
      <c r="F202" s="94">
        <v>0</v>
      </c>
      <c r="G202" s="94">
        <f t="shared" si="6"/>
        <v>1.2999999999999999E-3</v>
      </c>
      <c r="J202" s="111"/>
      <c r="M202" s="98"/>
    </row>
    <row r="203" spans="1:13" ht="22.5" x14ac:dyDescent="0.25">
      <c r="A203" s="61" t="s">
        <v>9</v>
      </c>
      <c r="B203" s="29" t="s">
        <v>175</v>
      </c>
      <c r="C203" s="30" t="s">
        <v>176</v>
      </c>
      <c r="D203" s="73" t="s">
        <v>694</v>
      </c>
      <c r="E203" s="132">
        <v>1E-3</v>
      </c>
      <c r="F203" s="94">
        <v>0</v>
      </c>
      <c r="G203" s="94">
        <f t="shared" si="6"/>
        <v>1E-3</v>
      </c>
      <c r="J203" s="111"/>
      <c r="M203" s="95"/>
    </row>
    <row r="204" spans="1:13" ht="22.5" x14ac:dyDescent="0.25">
      <c r="A204" s="61" t="s">
        <v>9</v>
      </c>
      <c r="B204" s="29" t="s">
        <v>463</v>
      </c>
      <c r="C204" s="33" t="s">
        <v>636</v>
      </c>
      <c r="D204" s="73" t="s">
        <v>694</v>
      </c>
      <c r="E204" s="132">
        <v>1.6E-2</v>
      </c>
      <c r="F204" s="94">
        <v>0</v>
      </c>
      <c r="G204" s="94">
        <f t="shared" si="6"/>
        <v>1.6E-2</v>
      </c>
      <c r="J204" s="111"/>
      <c r="M204" s="95"/>
    </row>
    <row r="205" spans="1:13" ht="22.5" x14ac:dyDescent="0.25">
      <c r="A205" s="61" t="s">
        <v>9</v>
      </c>
      <c r="B205" s="32" t="s">
        <v>177</v>
      </c>
      <c r="C205" s="40" t="s">
        <v>178</v>
      </c>
      <c r="D205" s="73" t="s">
        <v>694</v>
      </c>
      <c r="E205" s="132">
        <v>3.3E-3</v>
      </c>
      <c r="F205" s="94">
        <v>0</v>
      </c>
      <c r="G205" s="94">
        <f t="shared" si="6"/>
        <v>3.3E-3</v>
      </c>
      <c r="J205" s="111"/>
      <c r="M205" s="95"/>
    </row>
    <row r="206" spans="1:13" ht="22.5" x14ac:dyDescent="0.25">
      <c r="A206" s="61" t="s">
        <v>9</v>
      </c>
      <c r="B206" s="29" t="s">
        <v>464</v>
      </c>
      <c r="C206" s="33" t="s">
        <v>637</v>
      </c>
      <c r="D206" s="73" t="s">
        <v>693</v>
      </c>
      <c r="E206" s="132">
        <v>1.5E-3</v>
      </c>
      <c r="F206" s="94">
        <v>0</v>
      </c>
      <c r="G206" s="94">
        <f t="shared" si="6"/>
        <v>1.5E-3</v>
      </c>
      <c r="J206" s="111"/>
      <c r="M206" s="95"/>
    </row>
    <row r="207" spans="1:13" ht="22.5" x14ac:dyDescent="0.25">
      <c r="A207" s="61" t="s">
        <v>9</v>
      </c>
      <c r="B207" s="29" t="s">
        <v>465</v>
      </c>
      <c r="C207" s="33" t="s">
        <v>638</v>
      </c>
      <c r="D207" s="73" t="s">
        <v>694</v>
      </c>
      <c r="E207" s="132">
        <v>1.4999999999999999E-2</v>
      </c>
      <c r="F207" s="94">
        <v>0</v>
      </c>
      <c r="G207" s="94">
        <f t="shared" si="6"/>
        <v>1.4999999999999999E-2</v>
      </c>
      <c r="J207" s="111"/>
      <c r="M207" s="95"/>
    </row>
    <row r="208" spans="1:13" ht="22.5" x14ac:dyDescent="0.25">
      <c r="A208" s="61" t="s">
        <v>9</v>
      </c>
      <c r="B208" s="29" t="s">
        <v>466</v>
      </c>
      <c r="C208" s="33" t="s">
        <v>639</v>
      </c>
      <c r="D208" s="73" t="s">
        <v>694</v>
      </c>
      <c r="E208" s="132">
        <v>5.3E-3</v>
      </c>
      <c r="F208" s="94">
        <v>0</v>
      </c>
      <c r="G208" s="94">
        <f t="shared" si="6"/>
        <v>5.3E-3</v>
      </c>
      <c r="J208" s="111"/>
      <c r="M208" s="95"/>
    </row>
    <row r="209" spans="1:13" ht="22.5" x14ac:dyDescent="0.25">
      <c r="A209" s="149" t="s">
        <v>83</v>
      </c>
      <c r="B209" s="151" t="s">
        <v>84</v>
      </c>
      <c r="C209" s="33" t="s">
        <v>85</v>
      </c>
      <c r="D209" s="73" t="s">
        <v>693</v>
      </c>
      <c r="E209" s="132">
        <v>8.0000000000000004E-4</v>
      </c>
      <c r="F209" s="94">
        <v>0</v>
      </c>
      <c r="G209" s="94">
        <f t="shared" si="6"/>
        <v>8.0000000000000004E-4</v>
      </c>
      <c r="J209" s="111"/>
      <c r="M209" s="95"/>
    </row>
    <row r="210" spans="1:13" ht="22.5" x14ac:dyDescent="0.25">
      <c r="A210" s="149" t="s">
        <v>83</v>
      </c>
      <c r="B210" s="151" t="s">
        <v>467</v>
      </c>
      <c r="C210" s="33" t="s">
        <v>640</v>
      </c>
      <c r="D210" s="73" t="s">
        <v>693</v>
      </c>
      <c r="E210" s="132">
        <v>1.6000000000000001E-3</v>
      </c>
      <c r="F210" s="94">
        <v>0</v>
      </c>
      <c r="G210" s="94">
        <f t="shared" si="6"/>
        <v>1.6000000000000001E-3</v>
      </c>
      <c r="J210" s="111"/>
      <c r="M210" s="95"/>
    </row>
    <row r="211" spans="1:13" ht="22.5" x14ac:dyDescent="0.25">
      <c r="A211" s="61" t="s">
        <v>9</v>
      </c>
      <c r="B211" s="29" t="s">
        <v>468</v>
      </c>
      <c r="C211" s="33" t="s">
        <v>641</v>
      </c>
      <c r="D211" s="73" t="s">
        <v>693</v>
      </c>
      <c r="E211" s="132">
        <v>8.0000000000000004E-4</v>
      </c>
      <c r="F211" s="94">
        <v>0</v>
      </c>
      <c r="G211" s="94">
        <f t="shared" si="6"/>
        <v>8.0000000000000004E-4</v>
      </c>
      <c r="J211" s="111"/>
      <c r="M211" s="95"/>
    </row>
    <row r="212" spans="1:13" ht="22.5" x14ac:dyDescent="0.25">
      <c r="A212" s="61" t="s">
        <v>9</v>
      </c>
      <c r="B212" s="27" t="s">
        <v>179</v>
      </c>
      <c r="C212" s="40" t="s">
        <v>180</v>
      </c>
      <c r="D212" s="73" t="s">
        <v>693</v>
      </c>
      <c r="E212" s="133">
        <v>9.9999999999999995E-7</v>
      </c>
      <c r="F212" s="94">
        <v>0</v>
      </c>
      <c r="G212" s="94">
        <f t="shared" ref="G212:G271" si="7">E212-F212</f>
        <v>9.9999999999999995E-7</v>
      </c>
      <c r="J212" s="111"/>
      <c r="M212" s="98"/>
    </row>
    <row r="213" spans="1:13" ht="23.25" x14ac:dyDescent="0.25">
      <c r="A213" s="64" t="s">
        <v>212</v>
      </c>
      <c r="B213" s="27" t="s">
        <v>228</v>
      </c>
      <c r="C213" s="33" t="s">
        <v>229</v>
      </c>
      <c r="D213" s="73" t="s">
        <v>694</v>
      </c>
      <c r="E213" s="133">
        <v>0.02</v>
      </c>
      <c r="F213" s="94">
        <v>0</v>
      </c>
      <c r="G213" s="94">
        <f t="shared" si="7"/>
        <v>0.02</v>
      </c>
      <c r="J213" s="111"/>
      <c r="M213" s="98"/>
    </row>
    <row r="214" spans="1:13" x14ac:dyDescent="0.25">
      <c r="A214" s="149" t="s">
        <v>83</v>
      </c>
      <c r="B214" s="33" t="s">
        <v>469</v>
      </c>
      <c r="C214" s="33" t="s">
        <v>642</v>
      </c>
      <c r="D214" s="73" t="s">
        <v>694</v>
      </c>
      <c r="E214" s="132">
        <v>3.8E-3</v>
      </c>
      <c r="F214" s="94">
        <v>0</v>
      </c>
      <c r="G214" s="94">
        <f t="shared" si="7"/>
        <v>3.8E-3</v>
      </c>
      <c r="J214" s="111"/>
      <c r="M214" s="95"/>
    </row>
    <row r="215" spans="1:13" ht="22.5" x14ac:dyDescent="0.25">
      <c r="A215" s="61" t="s">
        <v>9</v>
      </c>
      <c r="B215" s="29" t="s">
        <v>181</v>
      </c>
      <c r="C215" s="33" t="s">
        <v>182</v>
      </c>
      <c r="D215" s="73" t="s">
        <v>693</v>
      </c>
      <c r="E215" s="132">
        <v>9.9999999999999995E-7</v>
      </c>
      <c r="F215" s="94">
        <v>0</v>
      </c>
      <c r="G215" s="94">
        <f t="shared" si="7"/>
        <v>9.9999999999999995E-7</v>
      </c>
      <c r="J215" s="111"/>
      <c r="M215" s="95"/>
    </row>
    <row r="216" spans="1:13" ht="22.5" x14ac:dyDescent="0.25">
      <c r="A216" s="61" t="s">
        <v>9</v>
      </c>
      <c r="B216" s="29" t="s">
        <v>470</v>
      </c>
      <c r="C216" s="33" t="s">
        <v>643</v>
      </c>
      <c r="D216" s="73" t="s">
        <v>694</v>
      </c>
      <c r="E216" s="132">
        <v>5.4999999999999997E-3</v>
      </c>
      <c r="F216" s="94">
        <v>0</v>
      </c>
      <c r="G216" s="94">
        <f t="shared" si="7"/>
        <v>5.4999999999999997E-3</v>
      </c>
      <c r="J216" s="111"/>
      <c r="M216" s="95"/>
    </row>
    <row r="217" spans="1:13" ht="34.5" x14ac:dyDescent="0.25">
      <c r="A217" s="61" t="s">
        <v>9</v>
      </c>
      <c r="B217" s="29" t="s">
        <v>183</v>
      </c>
      <c r="C217" s="33" t="s">
        <v>184</v>
      </c>
      <c r="D217" s="73" t="s">
        <v>693</v>
      </c>
      <c r="E217" s="132">
        <v>1E-4</v>
      </c>
      <c r="F217" s="94">
        <v>0</v>
      </c>
      <c r="G217" s="94">
        <f t="shared" si="7"/>
        <v>1E-4</v>
      </c>
      <c r="J217" s="111"/>
      <c r="M217" s="95"/>
    </row>
    <row r="218" spans="1:13" ht="22.5" x14ac:dyDescent="0.25">
      <c r="A218" s="61" t="s">
        <v>9</v>
      </c>
      <c r="B218" s="29" t="s">
        <v>471</v>
      </c>
      <c r="C218" s="33" t="s">
        <v>644</v>
      </c>
      <c r="D218" s="73" t="s">
        <v>693</v>
      </c>
      <c r="E218" s="132">
        <v>1.6999999999999999E-3</v>
      </c>
      <c r="F218" s="94">
        <v>0</v>
      </c>
      <c r="G218" s="94">
        <f t="shared" si="7"/>
        <v>1.6999999999999999E-3</v>
      </c>
      <c r="J218" s="111"/>
      <c r="M218" s="95"/>
    </row>
    <row r="219" spans="1:13" x14ac:dyDescent="0.25">
      <c r="A219" s="61" t="s">
        <v>24</v>
      </c>
      <c r="B219" s="27" t="s">
        <v>25</v>
      </c>
      <c r="C219" s="40" t="s">
        <v>26</v>
      </c>
      <c r="D219" s="73" t="s">
        <v>694</v>
      </c>
      <c r="E219" s="133">
        <v>3.5000000000000001E-3</v>
      </c>
      <c r="F219" s="94">
        <v>0</v>
      </c>
      <c r="G219" s="94">
        <f t="shared" si="7"/>
        <v>3.5000000000000001E-3</v>
      </c>
      <c r="J219" s="111"/>
      <c r="M219" s="98"/>
    </row>
    <row r="220" spans="1:13" x14ac:dyDescent="0.25">
      <c r="A220" s="61" t="s">
        <v>29</v>
      </c>
      <c r="B220" s="29" t="s">
        <v>472</v>
      </c>
      <c r="C220" s="33" t="s">
        <v>645</v>
      </c>
      <c r="D220" s="73" t="s">
        <v>693</v>
      </c>
      <c r="E220" s="132">
        <v>1E-3</v>
      </c>
      <c r="F220" s="94">
        <v>0</v>
      </c>
      <c r="G220" s="94">
        <f t="shared" si="7"/>
        <v>1E-3</v>
      </c>
      <c r="J220" s="111"/>
      <c r="M220" s="95"/>
    </row>
    <row r="221" spans="1:13" ht="22.5" x14ac:dyDescent="0.25">
      <c r="A221" s="61" t="s">
        <v>9</v>
      </c>
      <c r="B221" s="29" t="s">
        <v>185</v>
      </c>
      <c r="C221" s="33" t="s">
        <v>186</v>
      </c>
      <c r="D221" s="73" t="s">
        <v>693</v>
      </c>
      <c r="E221" s="132">
        <v>2E-3</v>
      </c>
      <c r="F221" s="94">
        <v>0</v>
      </c>
      <c r="G221" s="94">
        <f t="shared" si="7"/>
        <v>2E-3</v>
      </c>
      <c r="J221" s="111"/>
      <c r="M221" s="95"/>
    </row>
    <row r="222" spans="1:13" ht="23.25" x14ac:dyDescent="0.25">
      <c r="A222" s="61" t="s">
        <v>9</v>
      </c>
      <c r="B222" s="29" t="s">
        <v>473</v>
      </c>
      <c r="C222" s="33" t="s">
        <v>646</v>
      </c>
      <c r="D222" s="73" t="s">
        <v>693</v>
      </c>
      <c r="E222" s="132">
        <v>1.1000000000000001E-3</v>
      </c>
      <c r="F222" s="94">
        <v>0</v>
      </c>
      <c r="G222" s="94">
        <f t="shared" si="7"/>
        <v>1.1000000000000001E-3</v>
      </c>
      <c r="J222" s="111"/>
      <c r="M222" s="95"/>
    </row>
    <row r="223" spans="1:13" ht="23.25" x14ac:dyDescent="0.25">
      <c r="A223" s="61" t="s">
        <v>9</v>
      </c>
      <c r="B223" s="29" t="s">
        <v>474</v>
      </c>
      <c r="C223" s="30" t="s">
        <v>647</v>
      </c>
      <c r="D223" s="73" t="s">
        <v>694</v>
      </c>
      <c r="E223" s="132">
        <v>5.4999999999999997E-3</v>
      </c>
      <c r="F223" s="94">
        <v>0</v>
      </c>
      <c r="G223" s="94">
        <f t="shared" si="7"/>
        <v>5.4999999999999997E-3</v>
      </c>
      <c r="J223" s="111"/>
      <c r="M223" s="95"/>
    </row>
    <row r="224" spans="1:13" ht="23.25" x14ac:dyDescent="0.25">
      <c r="A224" s="61" t="s">
        <v>9</v>
      </c>
      <c r="B224" s="34" t="s">
        <v>187</v>
      </c>
      <c r="C224" s="30" t="s">
        <v>188</v>
      </c>
      <c r="D224" s="73" t="s">
        <v>693</v>
      </c>
      <c r="E224" s="132">
        <v>3.0000000000000001E-6</v>
      </c>
      <c r="F224" s="94">
        <v>0</v>
      </c>
      <c r="G224" s="94">
        <f t="shared" si="7"/>
        <v>3.0000000000000001E-6</v>
      </c>
      <c r="J224" s="111"/>
      <c r="M224" s="95"/>
    </row>
    <row r="225" spans="1:13" ht="23.25" x14ac:dyDescent="0.25">
      <c r="A225" s="61" t="s">
        <v>9</v>
      </c>
      <c r="B225" s="29" t="s">
        <v>189</v>
      </c>
      <c r="C225" s="30" t="s">
        <v>190</v>
      </c>
      <c r="D225" s="73" t="s">
        <v>694</v>
      </c>
      <c r="E225" s="132">
        <v>5.7999999999999996E-3</v>
      </c>
      <c r="F225" s="94">
        <v>0</v>
      </c>
      <c r="G225" s="94">
        <f t="shared" si="7"/>
        <v>5.7999999999999996E-3</v>
      </c>
      <c r="J225" s="111"/>
      <c r="M225" s="95"/>
    </row>
    <row r="226" spans="1:13" ht="22.5" x14ac:dyDescent="0.25">
      <c r="A226" s="61" t="s">
        <v>9</v>
      </c>
      <c r="B226" s="29" t="s">
        <v>475</v>
      </c>
      <c r="C226" s="30" t="s">
        <v>57</v>
      </c>
      <c r="D226" s="73" t="s">
        <v>694</v>
      </c>
      <c r="E226" s="132">
        <v>1.55E-2</v>
      </c>
      <c r="F226" s="94">
        <v>0</v>
      </c>
      <c r="G226" s="94">
        <f t="shared" si="7"/>
        <v>1.55E-2</v>
      </c>
      <c r="J226" s="111"/>
      <c r="M226" s="101"/>
    </row>
    <row r="227" spans="1:13" ht="22.5" x14ac:dyDescent="0.25">
      <c r="A227" s="61" t="s">
        <v>9</v>
      </c>
      <c r="B227" s="29" t="s">
        <v>476</v>
      </c>
      <c r="C227" s="33" t="s">
        <v>57</v>
      </c>
      <c r="D227" s="73" t="s">
        <v>694</v>
      </c>
      <c r="E227" s="132">
        <v>0.01</v>
      </c>
      <c r="F227" s="94">
        <v>0</v>
      </c>
      <c r="G227" s="94">
        <f t="shared" si="7"/>
        <v>0.01</v>
      </c>
      <c r="J227" s="111"/>
      <c r="M227" s="95"/>
    </row>
    <row r="228" spans="1:13" ht="22.5" x14ac:dyDescent="0.25">
      <c r="A228" s="61" t="s">
        <v>49</v>
      </c>
      <c r="B228" s="29" t="s">
        <v>56</v>
      </c>
      <c r="C228" s="30" t="s">
        <v>57</v>
      </c>
      <c r="D228" s="73" t="s">
        <v>694</v>
      </c>
      <c r="E228" s="132">
        <v>0.01</v>
      </c>
      <c r="F228" s="94">
        <v>0</v>
      </c>
      <c r="G228" s="94">
        <f t="shared" si="7"/>
        <v>0.01</v>
      </c>
      <c r="J228" s="111"/>
      <c r="M228" s="95"/>
    </row>
    <row r="229" spans="1:13" ht="22.5" x14ac:dyDescent="0.25">
      <c r="A229" s="61" t="s">
        <v>9</v>
      </c>
      <c r="B229" s="34" t="s">
        <v>477</v>
      </c>
      <c r="C229" s="30" t="s">
        <v>57</v>
      </c>
      <c r="D229" s="73" t="s">
        <v>694</v>
      </c>
      <c r="E229" s="136">
        <v>7.0000000000000001E-3</v>
      </c>
      <c r="F229" s="94">
        <v>0</v>
      </c>
      <c r="G229" s="94">
        <f t="shared" si="7"/>
        <v>7.0000000000000001E-3</v>
      </c>
      <c r="J229" s="111"/>
      <c r="M229" s="103"/>
    </row>
    <row r="230" spans="1:13" ht="23.25" x14ac:dyDescent="0.25">
      <c r="A230" s="63" t="s">
        <v>9</v>
      </c>
      <c r="B230" s="27" t="s">
        <v>478</v>
      </c>
      <c r="C230" s="28" t="s">
        <v>648</v>
      </c>
      <c r="D230" s="73" t="s">
        <v>694</v>
      </c>
      <c r="E230" s="137">
        <v>3.5000000000000001E-3</v>
      </c>
      <c r="F230" s="94">
        <v>0</v>
      </c>
      <c r="G230" s="94">
        <f t="shared" si="7"/>
        <v>3.5000000000000001E-3</v>
      </c>
      <c r="J230" s="111"/>
      <c r="M230" s="104"/>
    </row>
    <row r="231" spans="1:13" ht="22.5" x14ac:dyDescent="0.25">
      <c r="A231" s="61" t="s">
        <v>9</v>
      </c>
      <c r="B231" s="29" t="s">
        <v>191</v>
      </c>
      <c r="C231" s="33" t="s">
        <v>192</v>
      </c>
      <c r="D231" s="73" t="s">
        <v>693</v>
      </c>
      <c r="E231" s="132">
        <v>9.9999999999999995E-7</v>
      </c>
      <c r="F231" s="94">
        <v>0</v>
      </c>
      <c r="G231" s="94">
        <f t="shared" si="7"/>
        <v>9.9999999999999995E-7</v>
      </c>
      <c r="J231" s="111"/>
      <c r="M231" s="95"/>
    </row>
    <row r="232" spans="1:13" x14ac:dyDescent="0.25">
      <c r="A232" s="61" t="s">
        <v>212</v>
      </c>
      <c r="B232" s="29" t="s">
        <v>479</v>
      </c>
      <c r="C232" s="30" t="s">
        <v>649</v>
      </c>
      <c r="D232" s="73" t="s">
        <v>694</v>
      </c>
      <c r="E232" s="132">
        <v>1.9E-3</v>
      </c>
      <c r="F232" s="94">
        <v>0</v>
      </c>
      <c r="G232" s="94">
        <f t="shared" si="7"/>
        <v>1.9E-3</v>
      </c>
      <c r="J232" s="111"/>
      <c r="M232" s="95"/>
    </row>
    <row r="233" spans="1:13" x14ac:dyDescent="0.25">
      <c r="A233" s="61" t="s">
        <v>212</v>
      </c>
      <c r="B233" s="29" t="s">
        <v>480</v>
      </c>
      <c r="C233" s="30" t="s">
        <v>650</v>
      </c>
      <c r="D233" s="73" t="s">
        <v>696</v>
      </c>
      <c r="E233" s="132">
        <v>0.20200000000000001</v>
      </c>
      <c r="F233" s="94">
        <v>0</v>
      </c>
      <c r="G233" s="94">
        <f t="shared" si="7"/>
        <v>0.20200000000000001</v>
      </c>
      <c r="J233" s="111"/>
      <c r="M233" s="95"/>
    </row>
    <row r="234" spans="1:13" ht="23.25" x14ac:dyDescent="0.25">
      <c r="A234" s="61" t="s">
        <v>212</v>
      </c>
      <c r="B234" s="29" t="s">
        <v>230</v>
      </c>
      <c r="C234" s="30" t="s">
        <v>231</v>
      </c>
      <c r="D234" s="73" t="s">
        <v>696</v>
      </c>
      <c r="E234" s="132">
        <v>8.7680000000000008E-2</v>
      </c>
      <c r="F234" s="94">
        <v>0</v>
      </c>
      <c r="G234" s="94">
        <f t="shared" si="7"/>
        <v>8.7680000000000008E-2</v>
      </c>
      <c r="J234" s="111"/>
      <c r="M234" s="95"/>
    </row>
    <row r="235" spans="1:13" ht="34.5" x14ac:dyDescent="0.25">
      <c r="A235" s="61" t="s">
        <v>9</v>
      </c>
      <c r="B235" s="34" t="s">
        <v>193</v>
      </c>
      <c r="C235" s="30" t="s">
        <v>194</v>
      </c>
      <c r="D235" s="73" t="s">
        <v>694</v>
      </c>
      <c r="E235" s="132">
        <v>3.0000000000000001E-3</v>
      </c>
      <c r="F235" s="94">
        <v>0</v>
      </c>
      <c r="G235" s="94">
        <f t="shared" si="7"/>
        <v>3.0000000000000001E-3</v>
      </c>
      <c r="J235" s="111"/>
      <c r="M235" s="101"/>
    </row>
    <row r="236" spans="1:13" ht="23.25" x14ac:dyDescent="0.25">
      <c r="A236" s="61" t="s">
        <v>212</v>
      </c>
      <c r="B236" s="34" t="s">
        <v>481</v>
      </c>
      <c r="C236" s="30" t="s">
        <v>651</v>
      </c>
      <c r="D236" s="73" t="s">
        <v>695</v>
      </c>
      <c r="E236" s="132">
        <v>0.3755</v>
      </c>
      <c r="F236" s="94">
        <v>0</v>
      </c>
      <c r="G236" s="94">
        <f t="shared" si="7"/>
        <v>0.3755</v>
      </c>
      <c r="J236" s="111"/>
      <c r="M236" s="105"/>
    </row>
    <row r="237" spans="1:13" ht="22.5" x14ac:dyDescent="0.25">
      <c r="A237" s="61" t="s">
        <v>256</v>
      </c>
      <c r="B237" s="29" t="s">
        <v>279</v>
      </c>
      <c r="C237" s="30" t="s">
        <v>280</v>
      </c>
      <c r="D237" s="73" t="s">
        <v>698</v>
      </c>
      <c r="E237" s="132">
        <v>1.0885000000000001E-2</v>
      </c>
      <c r="F237" s="94">
        <v>0</v>
      </c>
      <c r="G237" s="94">
        <f t="shared" si="7"/>
        <v>1.0885000000000001E-2</v>
      </c>
      <c r="J237" s="111"/>
      <c r="M237" s="95"/>
    </row>
    <row r="238" spans="1:13" ht="23.25" x14ac:dyDescent="0.25">
      <c r="A238" s="61" t="s">
        <v>256</v>
      </c>
      <c r="B238" s="29" t="s">
        <v>281</v>
      </c>
      <c r="C238" s="30" t="s">
        <v>282</v>
      </c>
      <c r="D238" s="73" t="s">
        <v>695</v>
      </c>
      <c r="E238" s="132">
        <v>0.25</v>
      </c>
      <c r="F238" s="94">
        <v>0</v>
      </c>
      <c r="G238" s="94">
        <f t="shared" si="7"/>
        <v>0.25</v>
      </c>
      <c r="J238" s="111"/>
      <c r="M238" s="95"/>
    </row>
    <row r="239" spans="1:13" ht="23.25" x14ac:dyDescent="0.25">
      <c r="A239" s="61" t="s">
        <v>9</v>
      </c>
      <c r="B239" s="29" t="s">
        <v>195</v>
      </c>
      <c r="C239" s="30" t="s">
        <v>194</v>
      </c>
      <c r="D239" s="73" t="s">
        <v>694</v>
      </c>
      <c r="E239" s="132">
        <v>3.0000000000000001E-3</v>
      </c>
      <c r="F239" s="94">
        <v>0</v>
      </c>
      <c r="G239" s="94">
        <f t="shared" si="7"/>
        <v>3.0000000000000001E-3</v>
      </c>
      <c r="J239" s="111"/>
      <c r="M239" s="95"/>
    </row>
    <row r="240" spans="1:13" x14ac:dyDescent="0.25">
      <c r="A240" s="61" t="s">
        <v>256</v>
      </c>
      <c r="B240" s="34" t="s">
        <v>482</v>
      </c>
      <c r="C240" s="30" t="s">
        <v>652</v>
      </c>
      <c r="D240" s="73" t="s">
        <v>696</v>
      </c>
      <c r="E240" s="132">
        <v>0.11</v>
      </c>
      <c r="F240" s="94">
        <v>0</v>
      </c>
      <c r="G240" s="94">
        <f t="shared" si="7"/>
        <v>0.11</v>
      </c>
      <c r="J240" s="111"/>
      <c r="M240" s="101"/>
    </row>
    <row r="241" spans="1:13" x14ac:dyDescent="0.25">
      <c r="A241" s="61" t="s">
        <v>256</v>
      </c>
      <c r="B241" s="29" t="s">
        <v>483</v>
      </c>
      <c r="C241" s="30" t="s">
        <v>653</v>
      </c>
      <c r="D241" s="73" t="s">
        <v>696</v>
      </c>
      <c r="E241" s="132">
        <v>0.16500000000000001</v>
      </c>
      <c r="F241" s="94">
        <v>0</v>
      </c>
      <c r="G241" s="94">
        <f t="shared" si="7"/>
        <v>0.16500000000000001</v>
      </c>
      <c r="J241" s="111"/>
      <c r="M241" s="95"/>
    </row>
    <row r="242" spans="1:13" x14ac:dyDescent="0.25">
      <c r="A242" s="61" t="s">
        <v>256</v>
      </c>
      <c r="B242" s="29" t="s">
        <v>484</v>
      </c>
      <c r="C242" s="30" t="s">
        <v>653</v>
      </c>
      <c r="D242" s="73" t="s">
        <v>696</v>
      </c>
      <c r="E242" s="132">
        <v>0.16500000000000001</v>
      </c>
      <c r="F242" s="94">
        <v>0</v>
      </c>
      <c r="G242" s="94">
        <f t="shared" si="7"/>
        <v>0.16500000000000001</v>
      </c>
      <c r="J242" s="111"/>
      <c r="M242" s="95"/>
    </row>
    <row r="243" spans="1:13" x14ac:dyDescent="0.25">
      <c r="A243" s="61" t="s">
        <v>24</v>
      </c>
      <c r="B243" s="29" t="s">
        <v>27</v>
      </c>
      <c r="C243" s="30" t="s">
        <v>28</v>
      </c>
      <c r="D243" s="73" t="s">
        <v>695</v>
      </c>
      <c r="E243" s="132">
        <v>0.33650000000000002</v>
      </c>
      <c r="F243" s="94">
        <v>0</v>
      </c>
      <c r="G243" s="94">
        <f t="shared" si="7"/>
        <v>0.33650000000000002</v>
      </c>
      <c r="J243" s="111"/>
      <c r="M243" s="95"/>
    </row>
    <row r="244" spans="1:13" ht="23.25" x14ac:dyDescent="0.25">
      <c r="A244" s="61" t="s">
        <v>9</v>
      </c>
      <c r="B244" s="29" t="s">
        <v>196</v>
      </c>
      <c r="C244" s="30" t="s">
        <v>197</v>
      </c>
      <c r="D244" s="73" t="s">
        <v>699</v>
      </c>
      <c r="E244" s="132">
        <v>3.7789999999999999</v>
      </c>
      <c r="F244" s="94">
        <v>0</v>
      </c>
      <c r="G244" s="94">
        <f t="shared" si="7"/>
        <v>3.7789999999999999</v>
      </c>
      <c r="J244" s="111"/>
      <c r="M244" s="95"/>
    </row>
    <row r="245" spans="1:13" x14ac:dyDescent="0.25">
      <c r="A245" s="61" t="s">
        <v>62</v>
      </c>
      <c r="B245" s="29" t="s">
        <v>75</v>
      </c>
      <c r="C245" s="30" t="s">
        <v>76</v>
      </c>
      <c r="D245" s="73" t="s">
        <v>695</v>
      </c>
      <c r="E245" s="132">
        <v>8.5000000000000006E-2</v>
      </c>
      <c r="F245" s="94">
        <v>0</v>
      </c>
      <c r="G245" s="94">
        <f t="shared" si="7"/>
        <v>8.5000000000000006E-2</v>
      </c>
      <c r="J245" s="111"/>
      <c r="M245" s="95"/>
    </row>
    <row r="246" spans="1:13" x14ac:dyDescent="0.25">
      <c r="A246" s="61" t="s">
        <v>256</v>
      </c>
      <c r="B246" s="29" t="s">
        <v>283</v>
      </c>
      <c r="C246" s="30" t="s">
        <v>284</v>
      </c>
      <c r="D246" s="73" t="s">
        <v>695</v>
      </c>
      <c r="E246" s="132">
        <v>0.40699999999999997</v>
      </c>
      <c r="F246" s="94">
        <v>0</v>
      </c>
      <c r="G246" s="94">
        <f t="shared" si="7"/>
        <v>0.40699999999999997</v>
      </c>
      <c r="J246" s="111"/>
      <c r="M246" s="95"/>
    </row>
    <row r="247" spans="1:13" ht="22.5" x14ac:dyDescent="0.25">
      <c r="A247" s="61" t="s">
        <v>9</v>
      </c>
      <c r="B247" s="29" t="s">
        <v>198</v>
      </c>
      <c r="C247" s="30" t="s">
        <v>199</v>
      </c>
      <c r="D247" s="73" t="s">
        <v>696</v>
      </c>
      <c r="E247" s="132">
        <v>2.9614999999999999E-2</v>
      </c>
      <c r="F247" s="94">
        <v>0</v>
      </c>
      <c r="G247" s="94">
        <f t="shared" si="7"/>
        <v>2.9614999999999999E-2</v>
      </c>
      <c r="J247" s="111"/>
      <c r="M247" s="95"/>
    </row>
    <row r="248" spans="1:13" x14ac:dyDescent="0.25">
      <c r="A248" s="66" t="s">
        <v>256</v>
      </c>
      <c r="B248" s="29" t="s">
        <v>485</v>
      </c>
      <c r="C248" s="30" t="s">
        <v>654</v>
      </c>
      <c r="D248" s="73" t="s">
        <v>696</v>
      </c>
      <c r="E248" s="132">
        <v>0.15517699999999998</v>
      </c>
      <c r="F248" s="94">
        <v>0</v>
      </c>
      <c r="G248" s="94">
        <f t="shared" si="7"/>
        <v>0.15517699999999998</v>
      </c>
      <c r="J248" s="111"/>
      <c r="M248" s="95"/>
    </row>
    <row r="249" spans="1:13" ht="34.5" x14ac:dyDescent="0.25">
      <c r="A249" s="61" t="s">
        <v>49</v>
      </c>
      <c r="B249" s="29" t="s">
        <v>58</v>
      </c>
      <c r="C249" s="30" t="s">
        <v>59</v>
      </c>
      <c r="D249" s="73" t="s">
        <v>695</v>
      </c>
      <c r="E249" s="132">
        <v>0.41737999999999997</v>
      </c>
      <c r="F249" s="94">
        <v>0</v>
      </c>
      <c r="G249" s="94">
        <f t="shared" si="7"/>
        <v>0.41737999999999997</v>
      </c>
      <c r="J249" s="111"/>
      <c r="M249" s="95"/>
    </row>
    <row r="250" spans="1:13" ht="23.25" x14ac:dyDescent="0.25">
      <c r="A250" s="61" t="s">
        <v>62</v>
      </c>
      <c r="B250" s="29" t="s">
        <v>756</v>
      </c>
      <c r="C250" s="30" t="s">
        <v>655</v>
      </c>
      <c r="D250" s="73" t="s">
        <v>695</v>
      </c>
      <c r="E250" s="132">
        <v>0.65200000000000002</v>
      </c>
      <c r="F250" s="94">
        <v>0</v>
      </c>
      <c r="G250" s="94">
        <f t="shared" si="7"/>
        <v>0.65200000000000002</v>
      </c>
      <c r="J250" s="111"/>
      <c r="M250" s="95"/>
    </row>
    <row r="251" spans="1:13" x14ac:dyDescent="0.25">
      <c r="A251" s="61" t="s">
        <v>212</v>
      </c>
      <c r="B251" s="29" t="s">
        <v>232</v>
      </c>
      <c r="C251" s="30" t="s">
        <v>233</v>
      </c>
      <c r="D251" s="73" t="s">
        <v>696</v>
      </c>
      <c r="E251" s="132">
        <v>0.121</v>
      </c>
      <c r="F251" s="94">
        <v>0</v>
      </c>
      <c r="G251" s="94">
        <f t="shared" si="7"/>
        <v>0.121</v>
      </c>
      <c r="J251" s="111"/>
      <c r="M251" s="95"/>
    </row>
    <row r="252" spans="1:13" x14ac:dyDescent="0.25">
      <c r="A252" s="67" t="s">
        <v>212</v>
      </c>
      <c r="B252" s="35" t="s">
        <v>234</v>
      </c>
      <c r="C252" s="36" t="s">
        <v>235</v>
      </c>
      <c r="D252" s="73" t="s">
        <v>695</v>
      </c>
      <c r="E252" s="133">
        <v>1.1000000000000001</v>
      </c>
      <c r="F252" s="94">
        <v>0</v>
      </c>
      <c r="G252" s="94">
        <f t="shared" si="7"/>
        <v>1.1000000000000001</v>
      </c>
      <c r="J252" s="111"/>
      <c r="M252" s="98"/>
    </row>
    <row r="253" spans="1:13" x14ac:dyDescent="0.25">
      <c r="A253" s="61" t="s">
        <v>212</v>
      </c>
      <c r="B253" s="29" t="s">
        <v>236</v>
      </c>
      <c r="C253" s="30" t="s">
        <v>237</v>
      </c>
      <c r="D253" s="73" t="s">
        <v>695</v>
      </c>
      <c r="E253" s="132">
        <v>0.77</v>
      </c>
      <c r="F253" s="94">
        <v>0</v>
      </c>
      <c r="G253" s="94">
        <f t="shared" si="7"/>
        <v>0.77</v>
      </c>
      <c r="J253" s="111"/>
      <c r="M253" s="95"/>
    </row>
    <row r="254" spans="1:13" x14ac:dyDescent="0.25">
      <c r="A254" s="61" t="s">
        <v>212</v>
      </c>
      <c r="B254" s="29" t="s">
        <v>238</v>
      </c>
      <c r="C254" s="30" t="s">
        <v>239</v>
      </c>
      <c r="D254" s="73" t="s">
        <v>693</v>
      </c>
      <c r="E254" s="132">
        <v>1.8E-3</v>
      </c>
      <c r="F254" s="94">
        <v>0</v>
      </c>
      <c r="G254" s="94">
        <f t="shared" si="7"/>
        <v>1.8E-3</v>
      </c>
      <c r="J254" s="111"/>
      <c r="M254" s="95"/>
    </row>
    <row r="255" spans="1:13" x14ac:dyDescent="0.25">
      <c r="A255" s="61" t="s">
        <v>256</v>
      </c>
      <c r="B255" s="34" t="s">
        <v>285</v>
      </c>
      <c r="C255" s="30" t="s">
        <v>286</v>
      </c>
      <c r="D255" s="73" t="s">
        <v>696</v>
      </c>
      <c r="E255" s="134">
        <v>4.4999999999999998E-2</v>
      </c>
      <c r="F255" s="94">
        <v>0</v>
      </c>
      <c r="G255" s="94">
        <f t="shared" si="7"/>
        <v>4.4999999999999998E-2</v>
      </c>
      <c r="J255" s="111"/>
      <c r="M255" s="97"/>
    </row>
    <row r="256" spans="1:13" x14ac:dyDescent="0.25">
      <c r="A256" s="61" t="s">
        <v>256</v>
      </c>
      <c r="B256" s="68" t="s">
        <v>287</v>
      </c>
      <c r="C256" s="30" t="s">
        <v>286</v>
      </c>
      <c r="D256" s="73" t="s">
        <v>694</v>
      </c>
      <c r="E256" s="134">
        <v>1.15E-2</v>
      </c>
      <c r="F256" s="94">
        <v>0</v>
      </c>
      <c r="G256" s="94">
        <f t="shared" si="7"/>
        <v>1.15E-2</v>
      </c>
      <c r="J256" s="111"/>
      <c r="M256" s="97"/>
    </row>
    <row r="257" spans="1:13" ht="22.5" x14ac:dyDescent="0.25">
      <c r="A257" s="61" t="s">
        <v>9</v>
      </c>
      <c r="B257" s="69" t="s">
        <v>486</v>
      </c>
      <c r="C257" s="30" t="s">
        <v>656</v>
      </c>
      <c r="D257" s="73" t="s">
        <v>696</v>
      </c>
      <c r="E257" s="132">
        <v>0.14000000000000001</v>
      </c>
      <c r="F257" s="94">
        <v>0</v>
      </c>
      <c r="G257" s="94">
        <f t="shared" si="7"/>
        <v>0.14000000000000001</v>
      </c>
      <c r="J257" s="111"/>
      <c r="M257" s="95"/>
    </row>
    <row r="258" spans="1:13" x14ac:dyDescent="0.25">
      <c r="A258" s="61" t="s">
        <v>256</v>
      </c>
      <c r="B258" s="29" t="s">
        <v>487</v>
      </c>
      <c r="C258" s="30" t="s">
        <v>657</v>
      </c>
      <c r="D258" s="73" t="s">
        <v>696</v>
      </c>
      <c r="E258" s="132">
        <v>6.5000000000000002E-2</v>
      </c>
      <c r="F258" s="94">
        <v>0</v>
      </c>
      <c r="G258" s="94">
        <f t="shared" si="7"/>
        <v>6.5000000000000002E-2</v>
      </c>
      <c r="J258" s="111"/>
      <c r="M258" s="95"/>
    </row>
    <row r="259" spans="1:13" x14ac:dyDescent="0.25">
      <c r="A259" s="61" t="s">
        <v>212</v>
      </c>
      <c r="B259" s="29" t="s">
        <v>488</v>
      </c>
      <c r="C259" s="30" t="s">
        <v>658</v>
      </c>
      <c r="D259" s="73" t="s">
        <v>694</v>
      </c>
      <c r="E259" s="132">
        <v>2.5000000000000001E-2</v>
      </c>
      <c r="F259" s="94">
        <v>0</v>
      </c>
      <c r="G259" s="94">
        <f t="shared" si="7"/>
        <v>2.5000000000000001E-2</v>
      </c>
      <c r="J259" s="111"/>
      <c r="M259" s="95"/>
    </row>
    <row r="260" spans="1:13" x14ac:dyDescent="0.25">
      <c r="A260" s="61" t="s">
        <v>212</v>
      </c>
      <c r="B260" s="29" t="s">
        <v>488</v>
      </c>
      <c r="C260" s="30" t="s">
        <v>659</v>
      </c>
      <c r="D260" s="73" t="s">
        <v>694</v>
      </c>
      <c r="E260" s="132">
        <v>2.3199999999999998E-2</v>
      </c>
      <c r="F260" s="94">
        <v>0</v>
      </c>
      <c r="G260" s="94">
        <f t="shared" si="7"/>
        <v>2.3199999999999998E-2</v>
      </c>
      <c r="J260" s="111"/>
      <c r="M260" s="95"/>
    </row>
    <row r="261" spans="1:13" ht="22.5" x14ac:dyDescent="0.25">
      <c r="A261" s="61" t="s">
        <v>9</v>
      </c>
      <c r="B261" s="29" t="s">
        <v>200</v>
      </c>
      <c r="C261" s="30" t="s">
        <v>201</v>
      </c>
      <c r="D261" s="73" t="s">
        <v>696</v>
      </c>
      <c r="E261" s="132">
        <v>0.05</v>
      </c>
      <c r="F261" s="94">
        <v>0</v>
      </c>
      <c r="G261" s="94">
        <f t="shared" si="7"/>
        <v>0.05</v>
      </c>
      <c r="J261" s="111"/>
      <c r="M261" s="95"/>
    </row>
    <row r="262" spans="1:13" ht="23.25" x14ac:dyDescent="0.25">
      <c r="A262" s="61" t="s">
        <v>62</v>
      </c>
      <c r="B262" s="29" t="s">
        <v>757</v>
      </c>
      <c r="C262" s="30" t="s">
        <v>77</v>
      </c>
      <c r="D262" s="73" t="s">
        <v>694</v>
      </c>
      <c r="E262" s="132">
        <v>8.9999999999999993E-3</v>
      </c>
      <c r="F262" s="94">
        <v>0</v>
      </c>
      <c r="G262" s="94">
        <f t="shared" si="7"/>
        <v>8.9999999999999993E-3</v>
      </c>
      <c r="J262" s="111"/>
      <c r="M262" s="95"/>
    </row>
    <row r="263" spans="1:13" x14ac:dyDescent="0.25">
      <c r="A263" s="61" t="s">
        <v>256</v>
      </c>
      <c r="B263" s="29" t="s">
        <v>489</v>
      </c>
      <c r="C263" s="30" t="s">
        <v>660</v>
      </c>
      <c r="D263" s="73" t="s">
        <v>694</v>
      </c>
      <c r="E263" s="132">
        <v>1.7999999999999999E-2</v>
      </c>
      <c r="F263" s="94">
        <v>0</v>
      </c>
      <c r="G263" s="94">
        <f t="shared" si="7"/>
        <v>1.7999999999999999E-2</v>
      </c>
      <c r="J263" s="111"/>
      <c r="M263" s="95"/>
    </row>
    <row r="264" spans="1:13" ht="22.5" x14ac:dyDescent="0.25">
      <c r="A264" s="61" t="s">
        <v>256</v>
      </c>
      <c r="B264" s="29" t="s">
        <v>288</v>
      </c>
      <c r="C264" s="30" t="s">
        <v>289</v>
      </c>
      <c r="D264" s="73" t="s">
        <v>695</v>
      </c>
      <c r="E264" s="132">
        <v>0.22495099999999998</v>
      </c>
      <c r="F264" s="94">
        <v>0</v>
      </c>
      <c r="G264" s="94">
        <f t="shared" si="7"/>
        <v>0.22495099999999998</v>
      </c>
      <c r="J264" s="111"/>
      <c r="M264" s="95"/>
    </row>
    <row r="265" spans="1:13" ht="23.25" x14ac:dyDescent="0.25">
      <c r="A265" s="61" t="s">
        <v>212</v>
      </c>
      <c r="B265" s="29" t="s">
        <v>490</v>
      </c>
      <c r="C265" s="30" t="s">
        <v>661</v>
      </c>
      <c r="D265" s="73" t="s">
        <v>694</v>
      </c>
      <c r="E265" s="132">
        <v>7.0999999999999995E-3</v>
      </c>
      <c r="F265" s="94">
        <v>0</v>
      </c>
      <c r="G265" s="94">
        <f t="shared" si="7"/>
        <v>7.0999999999999995E-3</v>
      </c>
      <c r="J265" s="111"/>
      <c r="M265" s="95"/>
    </row>
    <row r="266" spans="1:13" ht="23.25" x14ac:dyDescent="0.25">
      <c r="A266" s="61" t="s">
        <v>212</v>
      </c>
      <c r="B266" s="29" t="s">
        <v>491</v>
      </c>
      <c r="C266" s="30" t="s">
        <v>661</v>
      </c>
      <c r="D266" s="73" t="s">
        <v>694</v>
      </c>
      <c r="E266" s="132">
        <v>1.7999999999999999E-2</v>
      </c>
      <c r="F266" s="94">
        <v>0</v>
      </c>
      <c r="G266" s="94">
        <f t="shared" si="7"/>
        <v>1.7999999999999999E-2</v>
      </c>
      <c r="J266" s="111"/>
      <c r="M266" s="95"/>
    </row>
    <row r="267" spans="1:13" ht="23.25" x14ac:dyDescent="0.25">
      <c r="A267" s="61" t="s">
        <v>256</v>
      </c>
      <c r="B267" s="29" t="s">
        <v>492</v>
      </c>
      <c r="C267" s="30" t="s">
        <v>291</v>
      </c>
      <c r="D267" s="73" t="s">
        <v>694</v>
      </c>
      <c r="E267" s="132">
        <v>7.0999999999999995E-3</v>
      </c>
      <c r="F267" s="94">
        <v>0</v>
      </c>
      <c r="G267" s="94">
        <f t="shared" si="7"/>
        <v>7.0999999999999995E-3</v>
      </c>
      <c r="J267" s="111"/>
      <c r="M267" s="95"/>
    </row>
    <row r="268" spans="1:13" x14ac:dyDescent="0.25">
      <c r="A268" s="61" t="s">
        <v>256</v>
      </c>
      <c r="B268" s="34" t="s">
        <v>290</v>
      </c>
      <c r="C268" s="30" t="s">
        <v>291</v>
      </c>
      <c r="D268" s="73" t="s">
        <v>694</v>
      </c>
      <c r="E268" s="132">
        <v>7.0999999999999995E-3</v>
      </c>
      <c r="F268" s="94">
        <v>0</v>
      </c>
      <c r="G268" s="94">
        <f t="shared" si="7"/>
        <v>7.0999999999999995E-3</v>
      </c>
      <c r="J268" s="111"/>
      <c r="M268" s="95"/>
    </row>
    <row r="269" spans="1:13" x14ac:dyDescent="0.25">
      <c r="A269" s="61" t="s">
        <v>256</v>
      </c>
      <c r="B269" s="34" t="s">
        <v>292</v>
      </c>
      <c r="C269" s="30" t="s">
        <v>293</v>
      </c>
      <c r="D269" s="73" t="s">
        <v>698</v>
      </c>
      <c r="E269" s="132">
        <v>1.5599999999999999E-2</v>
      </c>
      <c r="F269" s="94">
        <v>0</v>
      </c>
      <c r="G269" s="94">
        <f t="shared" si="7"/>
        <v>1.5599999999999999E-2</v>
      </c>
      <c r="J269" s="111"/>
      <c r="M269" s="95"/>
    </row>
    <row r="270" spans="1:13" x14ac:dyDescent="0.25">
      <c r="A270" s="61" t="s">
        <v>256</v>
      </c>
      <c r="B270" s="34" t="s">
        <v>294</v>
      </c>
      <c r="C270" s="30" t="s">
        <v>293</v>
      </c>
      <c r="D270" s="73" t="s">
        <v>698</v>
      </c>
      <c r="E270" s="134">
        <v>1.8800000000000001E-2</v>
      </c>
      <c r="F270" s="94">
        <v>0</v>
      </c>
      <c r="G270" s="94">
        <f t="shared" si="7"/>
        <v>1.8800000000000001E-2</v>
      </c>
      <c r="J270" s="111"/>
      <c r="M270" s="97"/>
    </row>
    <row r="271" spans="1:13" x14ac:dyDescent="0.25">
      <c r="A271" s="61" t="s">
        <v>256</v>
      </c>
      <c r="B271" s="34" t="s">
        <v>295</v>
      </c>
      <c r="C271" s="30" t="s">
        <v>293</v>
      </c>
      <c r="D271" s="73" t="s">
        <v>698</v>
      </c>
      <c r="E271" s="134">
        <v>1.12E-2</v>
      </c>
      <c r="F271" s="94">
        <v>0</v>
      </c>
      <c r="G271" s="94">
        <f t="shared" si="7"/>
        <v>1.12E-2</v>
      </c>
      <c r="J271" s="111"/>
      <c r="M271" s="97"/>
    </row>
    <row r="272" spans="1:13" x14ac:dyDescent="0.25">
      <c r="A272" s="61" t="s">
        <v>256</v>
      </c>
      <c r="B272" s="34" t="s">
        <v>296</v>
      </c>
      <c r="C272" s="30" t="s">
        <v>293</v>
      </c>
      <c r="D272" s="73" t="s">
        <v>698</v>
      </c>
      <c r="E272" s="134">
        <v>1.6899999999999998E-2</v>
      </c>
      <c r="F272" s="94">
        <v>0</v>
      </c>
      <c r="G272" s="94">
        <f t="shared" ref="G272:G328" si="8">E272-F272</f>
        <v>1.6899999999999998E-2</v>
      </c>
      <c r="J272" s="111"/>
      <c r="M272" s="97"/>
    </row>
    <row r="273" spans="1:13" x14ac:dyDescent="0.25">
      <c r="A273" s="61" t="s">
        <v>256</v>
      </c>
      <c r="B273" s="29" t="s">
        <v>297</v>
      </c>
      <c r="C273" s="30" t="s">
        <v>293</v>
      </c>
      <c r="D273" s="73" t="s">
        <v>698</v>
      </c>
      <c r="E273" s="134">
        <v>2.5000000000000001E-2</v>
      </c>
      <c r="F273" s="94">
        <v>0</v>
      </c>
      <c r="G273" s="94">
        <f t="shared" si="8"/>
        <v>2.5000000000000001E-2</v>
      </c>
      <c r="J273" s="111"/>
      <c r="M273" s="97"/>
    </row>
    <row r="274" spans="1:13" x14ac:dyDescent="0.25">
      <c r="A274" s="61" t="s">
        <v>256</v>
      </c>
      <c r="B274" s="29" t="s">
        <v>298</v>
      </c>
      <c r="C274" s="30" t="s">
        <v>299</v>
      </c>
      <c r="D274" s="73" t="s">
        <v>698</v>
      </c>
      <c r="E274" s="132">
        <v>1.35E-2</v>
      </c>
      <c r="F274" s="94">
        <v>0</v>
      </c>
      <c r="G274" s="94">
        <f t="shared" si="8"/>
        <v>1.35E-2</v>
      </c>
      <c r="J274" s="111"/>
      <c r="M274" s="95"/>
    </row>
    <row r="275" spans="1:13" x14ac:dyDescent="0.25">
      <c r="A275" s="61" t="s">
        <v>256</v>
      </c>
      <c r="B275" s="29" t="s">
        <v>300</v>
      </c>
      <c r="C275" s="30" t="s">
        <v>299</v>
      </c>
      <c r="D275" s="73" t="s">
        <v>698</v>
      </c>
      <c r="E275" s="132">
        <v>1.35E-2</v>
      </c>
      <c r="F275" s="94">
        <v>0</v>
      </c>
      <c r="G275" s="94">
        <f t="shared" si="8"/>
        <v>1.35E-2</v>
      </c>
      <c r="J275" s="111"/>
      <c r="M275" s="95"/>
    </row>
    <row r="276" spans="1:13" x14ac:dyDescent="0.25">
      <c r="A276" s="61" t="s">
        <v>256</v>
      </c>
      <c r="B276" s="29" t="s">
        <v>301</v>
      </c>
      <c r="C276" s="30" t="s">
        <v>299</v>
      </c>
      <c r="D276" s="73" t="s">
        <v>698</v>
      </c>
      <c r="E276" s="132">
        <v>1.35E-2</v>
      </c>
      <c r="F276" s="94">
        <v>0</v>
      </c>
      <c r="G276" s="94">
        <f t="shared" si="8"/>
        <v>1.35E-2</v>
      </c>
      <c r="J276" s="111"/>
      <c r="M276" s="95"/>
    </row>
    <row r="277" spans="1:13" x14ac:dyDescent="0.25">
      <c r="A277" s="61" t="s">
        <v>256</v>
      </c>
      <c r="B277" s="29" t="s">
        <v>302</v>
      </c>
      <c r="C277" s="30" t="s">
        <v>303</v>
      </c>
      <c r="D277" s="73" t="s">
        <v>694</v>
      </c>
      <c r="E277" s="132">
        <v>1.0800000000000001E-2</v>
      </c>
      <c r="F277" s="94">
        <v>0</v>
      </c>
      <c r="G277" s="94">
        <f t="shared" si="8"/>
        <v>1.0800000000000001E-2</v>
      </c>
      <c r="J277" s="111"/>
      <c r="M277" s="95"/>
    </row>
    <row r="278" spans="1:13" x14ac:dyDescent="0.25">
      <c r="A278" s="61" t="s">
        <v>360</v>
      </c>
      <c r="B278" s="29" t="s">
        <v>493</v>
      </c>
      <c r="C278" s="30" t="s">
        <v>662</v>
      </c>
      <c r="D278" s="73" t="s">
        <v>696</v>
      </c>
      <c r="E278" s="132">
        <v>0.14000000000000001</v>
      </c>
      <c r="F278" s="94">
        <v>0</v>
      </c>
      <c r="G278" s="94">
        <f t="shared" si="8"/>
        <v>0.14000000000000001</v>
      </c>
      <c r="J278" s="111"/>
      <c r="M278" s="95"/>
    </row>
    <row r="279" spans="1:13" x14ac:dyDescent="0.25">
      <c r="A279" s="61" t="s">
        <v>212</v>
      </c>
      <c r="B279" s="29" t="s">
        <v>240</v>
      </c>
      <c r="C279" s="30" t="s">
        <v>241</v>
      </c>
      <c r="D279" s="73" t="s">
        <v>696</v>
      </c>
      <c r="E279" s="132">
        <v>4.4999999999999998E-2</v>
      </c>
      <c r="F279" s="94">
        <v>0</v>
      </c>
      <c r="G279" s="94">
        <f t="shared" si="8"/>
        <v>4.4999999999999998E-2</v>
      </c>
      <c r="J279" s="111"/>
      <c r="M279" s="95"/>
    </row>
    <row r="280" spans="1:13" ht="23.25" x14ac:dyDescent="0.25">
      <c r="A280" s="61" t="s">
        <v>62</v>
      </c>
      <c r="B280" s="29" t="s">
        <v>758</v>
      </c>
      <c r="C280" s="30" t="s">
        <v>710</v>
      </c>
      <c r="D280" s="73" t="s">
        <v>695</v>
      </c>
      <c r="E280" s="132">
        <v>0.32</v>
      </c>
      <c r="F280" s="94">
        <v>0</v>
      </c>
      <c r="G280" s="94">
        <f t="shared" si="8"/>
        <v>0.32</v>
      </c>
      <c r="J280" s="111"/>
      <c r="M280" s="95"/>
    </row>
    <row r="281" spans="1:13" ht="23.25" x14ac:dyDescent="0.25">
      <c r="A281" s="61" t="s">
        <v>62</v>
      </c>
      <c r="B281" s="29" t="s">
        <v>759</v>
      </c>
      <c r="C281" s="30" t="s">
        <v>710</v>
      </c>
      <c r="D281" s="73" t="s">
        <v>696</v>
      </c>
      <c r="E281" s="138">
        <v>0.13</v>
      </c>
      <c r="F281" s="94">
        <v>0</v>
      </c>
      <c r="G281" s="94">
        <f t="shared" si="8"/>
        <v>0.13</v>
      </c>
      <c r="J281" s="111"/>
      <c r="M281" s="106"/>
    </row>
    <row r="282" spans="1:13" ht="23.25" x14ac:dyDescent="0.25">
      <c r="A282" s="61" t="s">
        <v>62</v>
      </c>
      <c r="B282" s="29" t="s">
        <v>494</v>
      </c>
      <c r="C282" s="30" t="s">
        <v>710</v>
      </c>
      <c r="D282" s="73" t="s">
        <v>696</v>
      </c>
      <c r="E282" s="132">
        <v>7.4999999999999997E-2</v>
      </c>
      <c r="F282" s="94">
        <v>0</v>
      </c>
      <c r="G282" s="94">
        <f t="shared" si="8"/>
        <v>7.4999999999999997E-2</v>
      </c>
      <c r="J282" s="111"/>
      <c r="M282" s="95"/>
    </row>
    <row r="283" spans="1:13" ht="23.25" x14ac:dyDescent="0.25">
      <c r="A283" s="61" t="s">
        <v>62</v>
      </c>
      <c r="B283" s="34" t="s">
        <v>495</v>
      </c>
      <c r="C283" s="30" t="s">
        <v>710</v>
      </c>
      <c r="D283" s="73" t="s">
        <v>696</v>
      </c>
      <c r="E283" s="132">
        <v>0.125</v>
      </c>
      <c r="F283" s="94">
        <v>0</v>
      </c>
      <c r="G283" s="94">
        <f t="shared" si="8"/>
        <v>0.125</v>
      </c>
      <c r="J283" s="111"/>
      <c r="M283" s="95"/>
    </row>
    <row r="284" spans="1:13" x14ac:dyDescent="0.25">
      <c r="A284" s="61" t="s">
        <v>16</v>
      </c>
      <c r="B284" s="29" t="s">
        <v>22</v>
      </c>
      <c r="C284" s="30" t="s">
        <v>23</v>
      </c>
      <c r="D284" s="73" t="s">
        <v>694</v>
      </c>
      <c r="E284" s="132">
        <v>1.6E-2</v>
      </c>
      <c r="F284" s="94">
        <v>0</v>
      </c>
      <c r="G284" s="94">
        <f t="shared" si="8"/>
        <v>1.6E-2</v>
      </c>
      <c r="J284" s="111"/>
      <c r="M284" s="95"/>
    </row>
    <row r="285" spans="1:13" x14ac:dyDescent="0.25">
      <c r="A285" s="61" t="s">
        <v>212</v>
      </c>
      <c r="B285" s="29" t="s">
        <v>242</v>
      </c>
      <c r="C285" s="30" t="s">
        <v>243</v>
      </c>
      <c r="D285" s="73" t="s">
        <v>695</v>
      </c>
      <c r="E285" s="132">
        <v>0.28000000000000003</v>
      </c>
      <c r="F285" s="94">
        <v>0</v>
      </c>
      <c r="G285" s="94">
        <f t="shared" si="8"/>
        <v>0.28000000000000003</v>
      </c>
      <c r="J285" s="111"/>
      <c r="M285" s="95"/>
    </row>
    <row r="286" spans="1:13" ht="23.25" x14ac:dyDescent="0.25">
      <c r="A286" s="61" t="s">
        <v>212</v>
      </c>
      <c r="B286" s="29" t="s">
        <v>244</v>
      </c>
      <c r="C286" s="30" t="s">
        <v>245</v>
      </c>
      <c r="D286" s="73" t="s">
        <v>694</v>
      </c>
      <c r="E286" s="132">
        <v>1.7000000000000001E-2</v>
      </c>
      <c r="F286" s="94">
        <v>0</v>
      </c>
      <c r="G286" s="94">
        <f t="shared" si="8"/>
        <v>1.7000000000000001E-2</v>
      </c>
      <c r="J286" s="111"/>
      <c r="M286" s="95"/>
    </row>
    <row r="287" spans="1:13" ht="23.25" x14ac:dyDescent="0.25">
      <c r="A287" s="61" t="s">
        <v>256</v>
      </c>
      <c r="B287" s="29" t="s">
        <v>496</v>
      </c>
      <c r="C287" s="30" t="s">
        <v>663</v>
      </c>
      <c r="D287" s="73" t="s">
        <v>693</v>
      </c>
      <c r="E287" s="132">
        <v>1E-3</v>
      </c>
      <c r="F287" s="94">
        <v>0</v>
      </c>
      <c r="G287" s="94">
        <f t="shared" si="8"/>
        <v>1E-3</v>
      </c>
      <c r="J287" s="111"/>
      <c r="M287" s="95"/>
    </row>
    <row r="288" spans="1:13" ht="23.25" x14ac:dyDescent="0.25">
      <c r="A288" s="61" t="s">
        <v>256</v>
      </c>
      <c r="B288" s="31" t="s">
        <v>497</v>
      </c>
      <c r="C288" s="30" t="s">
        <v>663</v>
      </c>
      <c r="D288" s="73" t="s">
        <v>693</v>
      </c>
      <c r="E288" s="132">
        <v>1.1999999999999999E-3</v>
      </c>
      <c r="F288" s="94">
        <v>0</v>
      </c>
      <c r="G288" s="94">
        <f t="shared" si="8"/>
        <v>1.1999999999999999E-3</v>
      </c>
      <c r="J288" s="111"/>
      <c r="M288" s="95"/>
    </row>
    <row r="289" spans="1:13" ht="23.25" x14ac:dyDescent="0.25">
      <c r="A289" s="61" t="s">
        <v>212</v>
      </c>
      <c r="B289" s="34" t="s">
        <v>246</v>
      </c>
      <c r="C289" s="30" t="s">
        <v>247</v>
      </c>
      <c r="D289" s="73" t="s">
        <v>694</v>
      </c>
      <c r="E289" s="132">
        <v>5.5500000000000002E-3</v>
      </c>
      <c r="F289" s="94">
        <v>0</v>
      </c>
      <c r="G289" s="94">
        <f t="shared" si="8"/>
        <v>5.5500000000000002E-3</v>
      </c>
      <c r="J289" s="111"/>
      <c r="M289" s="95"/>
    </row>
    <row r="290" spans="1:13" x14ac:dyDescent="0.25">
      <c r="A290" s="61" t="s">
        <v>256</v>
      </c>
      <c r="B290" s="34" t="s">
        <v>304</v>
      </c>
      <c r="C290" s="30" t="s">
        <v>305</v>
      </c>
      <c r="D290" s="73" t="s">
        <v>698</v>
      </c>
      <c r="E290" s="134">
        <v>4.4999999999999997E-3</v>
      </c>
      <c r="F290" s="94">
        <v>0</v>
      </c>
      <c r="G290" s="94">
        <f t="shared" si="8"/>
        <v>4.4999999999999997E-3</v>
      </c>
      <c r="J290" s="111"/>
      <c r="M290" s="97"/>
    </row>
    <row r="291" spans="1:13" x14ac:dyDescent="0.25">
      <c r="A291" s="61" t="s">
        <v>256</v>
      </c>
      <c r="B291" s="29" t="s">
        <v>306</v>
      </c>
      <c r="C291" s="30" t="s">
        <v>305</v>
      </c>
      <c r="D291" s="73" t="s">
        <v>698</v>
      </c>
      <c r="E291" s="134">
        <v>1.8995999999999999E-2</v>
      </c>
      <c r="F291" s="94">
        <v>0</v>
      </c>
      <c r="G291" s="94">
        <f t="shared" si="8"/>
        <v>1.8995999999999999E-2</v>
      </c>
      <c r="J291" s="111"/>
      <c r="M291" s="97"/>
    </row>
    <row r="292" spans="1:13" ht="22.5" x14ac:dyDescent="0.25">
      <c r="A292" s="61" t="s">
        <v>9</v>
      </c>
      <c r="B292" s="29" t="s">
        <v>202</v>
      </c>
      <c r="C292" s="30" t="s">
        <v>203</v>
      </c>
      <c r="D292" s="73" t="s">
        <v>696</v>
      </c>
      <c r="E292" s="134">
        <v>2.3E-2</v>
      </c>
      <c r="F292" s="94">
        <v>0</v>
      </c>
      <c r="G292" s="94">
        <f t="shared" si="8"/>
        <v>2.3E-2</v>
      </c>
      <c r="J292" s="111"/>
      <c r="M292" s="97"/>
    </row>
    <row r="293" spans="1:13" x14ac:dyDescent="0.25">
      <c r="A293" s="61" t="s">
        <v>256</v>
      </c>
      <c r="B293" s="29" t="s">
        <v>307</v>
      </c>
      <c r="C293" s="30" t="s">
        <v>308</v>
      </c>
      <c r="D293" s="73" t="s">
        <v>695</v>
      </c>
      <c r="E293" s="134">
        <v>0.62050000000000005</v>
      </c>
      <c r="F293" s="94">
        <v>0</v>
      </c>
      <c r="G293" s="94">
        <f t="shared" si="8"/>
        <v>0.62050000000000005</v>
      </c>
      <c r="J293" s="111"/>
      <c r="M293" s="97"/>
    </row>
    <row r="294" spans="1:13" x14ac:dyDescent="0.25">
      <c r="A294" s="61" t="s">
        <v>212</v>
      </c>
      <c r="B294" s="29" t="s">
        <v>248</v>
      </c>
      <c r="C294" s="30" t="s">
        <v>249</v>
      </c>
      <c r="D294" s="73" t="s">
        <v>695</v>
      </c>
      <c r="E294" s="134">
        <v>0.2</v>
      </c>
      <c r="F294" s="94">
        <v>0</v>
      </c>
      <c r="G294" s="94">
        <f t="shared" si="8"/>
        <v>0.2</v>
      </c>
      <c r="J294" s="111"/>
      <c r="M294" s="97"/>
    </row>
    <row r="295" spans="1:13" x14ac:dyDescent="0.25">
      <c r="A295" s="61" t="s">
        <v>256</v>
      </c>
      <c r="B295" s="29" t="s">
        <v>309</v>
      </c>
      <c r="C295" s="33" t="s">
        <v>310</v>
      </c>
      <c r="D295" s="73" t="s">
        <v>695</v>
      </c>
      <c r="E295" s="134">
        <v>0.03</v>
      </c>
      <c r="F295" s="94">
        <v>0</v>
      </c>
      <c r="G295" s="94">
        <f t="shared" si="8"/>
        <v>0.03</v>
      </c>
      <c r="J295" s="111"/>
      <c r="M295" s="97"/>
    </row>
    <row r="296" spans="1:13" x14ac:dyDescent="0.25">
      <c r="A296" s="61" t="s">
        <v>256</v>
      </c>
      <c r="B296" s="29" t="s">
        <v>498</v>
      </c>
      <c r="C296" s="30" t="s">
        <v>310</v>
      </c>
      <c r="D296" s="73" t="s">
        <v>693</v>
      </c>
      <c r="E296" s="132">
        <v>0</v>
      </c>
      <c r="F296" s="94">
        <v>0</v>
      </c>
      <c r="G296" s="94">
        <f t="shared" si="8"/>
        <v>0</v>
      </c>
      <c r="J296" s="111"/>
      <c r="M296" s="95"/>
    </row>
    <row r="297" spans="1:13" x14ac:dyDescent="0.25">
      <c r="A297" s="61" t="s">
        <v>256</v>
      </c>
      <c r="B297" s="29" t="s">
        <v>499</v>
      </c>
      <c r="C297" s="30" t="s">
        <v>310</v>
      </c>
      <c r="D297" s="73" t="s">
        <v>694</v>
      </c>
      <c r="E297" s="132">
        <v>3.0000000000000001E-3</v>
      </c>
      <c r="F297" s="94">
        <v>0</v>
      </c>
      <c r="G297" s="94">
        <f t="shared" si="8"/>
        <v>3.0000000000000001E-3</v>
      </c>
      <c r="J297" s="111"/>
      <c r="M297" s="95"/>
    </row>
    <row r="298" spans="1:13" x14ac:dyDescent="0.25">
      <c r="A298" s="61" t="s">
        <v>212</v>
      </c>
      <c r="B298" s="29" t="s">
        <v>500</v>
      </c>
      <c r="C298" s="30" t="s">
        <v>664</v>
      </c>
      <c r="D298" s="73" t="s">
        <v>696</v>
      </c>
      <c r="E298" s="132">
        <v>0.1</v>
      </c>
      <c r="F298" s="94">
        <v>0</v>
      </c>
      <c r="G298" s="94">
        <f t="shared" si="8"/>
        <v>0.1</v>
      </c>
      <c r="J298" s="111"/>
      <c r="M298" s="95"/>
    </row>
    <row r="299" spans="1:13" ht="23.25" x14ac:dyDescent="0.25">
      <c r="A299" s="66" t="s">
        <v>212</v>
      </c>
      <c r="B299" s="29" t="s">
        <v>250</v>
      </c>
      <c r="C299" s="30" t="s">
        <v>251</v>
      </c>
      <c r="D299" s="73" t="s">
        <v>696</v>
      </c>
      <c r="E299" s="132">
        <v>3.1E-2</v>
      </c>
      <c r="F299" s="94">
        <v>0</v>
      </c>
      <c r="G299" s="94">
        <f t="shared" si="8"/>
        <v>3.1E-2</v>
      </c>
      <c r="J299" s="111"/>
      <c r="M299" s="95"/>
    </row>
    <row r="300" spans="1:13" ht="22.5" x14ac:dyDescent="0.25">
      <c r="A300" s="66" t="s">
        <v>9</v>
      </c>
      <c r="B300" s="29" t="s">
        <v>204</v>
      </c>
      <c r="C300" s="30" t="s">
        <v>205</v>
      </c>
      <c r="D300" s="73" t="s">
        <v>696</v>
      </c>
      <c r="E300" s="132">
        <v>5.8999999999999997E-2</v>
      </c>
      <c r="F300" s="94">
        <v>0</v>
      </c>
      <c r="G300" s="94">
        <f t="shared" si="8"/>
        <v>5.8999999999999997E-2</v>
      </c>
      <c r="J300" s="111"/>
      <c r="M300" s="95"/>
    </row>
    <row r="301" spans="1:13" ht="23.25" x14ac:dyDescent="0.25">
      <c r="A301" s="61" t="s">
        <v>62</v>
      </c>
      <c r="B301" s="29" t="s">
        <v>501</v>
      </c>
      <c r="C301" s="30" t="s">
        <v>665</v>
      </c>
      <c r="D301" s="73">
        <v>0</v>
      </c>
      <c r="E301" s="132">
        <v>0.03</v>
      </c>
      <c r="F301" s="94">
        <v>0</v>
      </c>
      <c r="G301" s="94">
        <f t="shared" si="8"/>
        <v>0.03</v>
      </c>
      <c r="J301" s="111"/>
      <c r="M301" s="95"/>
    </row>
    <row r="302" spans="1:13" ht="23.25" x14ac:dyDescent="0.25">
      <c r="A302" s="61" t="s">
        <v>62</v>
      </c>
      <c r="B302" s="29" t="s">
        <v>502</v>
      </c>
      <c r="C302" s="30" t="s">
        <v>665</v>
      </c>
      <c r="D302" s="73">
        <v>0</v>
      </c>
      <c r="E302" s="132">
        <v>0.03</v>
      </c>
      <c r="F302" s="94">
        <v>0</v>
      </c>
      <c r="G302" s="94">
        <f t="shared" si="8"/>
        <v>0.03</v>
      </c>
      <c r="J302" s="111"/>
      <c r="M302" s="95"/>
    </row>
    <row r="303" spans="1:13" x14ac:dyDescent="0.25">
      <c r="A303" s="61" t="s">
        <v>35</v>
      </c>
      <c r="B303" s="29" t="s">
        <v>503</v>
      </c>
      <c r="C303" s="30" t="s">
        <v>665</v>
      </c>
      <c r="D303" s="73" t="s">
        <v>696</v>
      </c>
      <c r="E303" s="132">
        <v>2.5000000000000001E-2</v>
      </c>
      <c r="F303" s="94">
        <v>0</v>
      </c>
      <c r="G303" s="94">
        <f t="shared" si="8"/>
        <v>2.5000000000000001E-2</v>
      </c>
      <c r="J303" s="111"/>
      <c r="M303" s="95"/>
    </row>
    <row r="304" spans="1:13" ht="23.25" x14ac:dyDescent="0.25">
      <c r="A304" s="61" t="s">
        <v>35</v>
      </c>
      <c r="B304" s="27" t="s">
        <v>504</v>
      </c>
      <c r="C304" s="30" t="s">
        <v>665</v>
      </c>
      <c r="D304" s="73" t="s">
        <v>694</v>
      </c>
      <c r="E304" s="133">
        <v>1.24E-2</v>
      </c>
      <c r="F304" s="94">
        <v>0</v>
      </c>
      <c r="G304" s="94">
        <f t="shared" si="8"/>
        <v>1.24E-2</v>
      </c>
      <c r="J304" s="111"/>
      <c r="M304" s="98"/>
    </row>
    <row r="305" spans="1:13" ht="22.5" x14ac:dyDescent="0.25">
      <c r="A305" s="61" t="s">
        <v>9</v>
      </c>
      <c r="B305" s="29" t="s">
        <v>505</v>
      </c>
      <c r="C305" s="30" t="s">
        <v>666</v>
      </c>
      <c r="D305" s="73" t="s">
        <v>694</v>
      </c>
      <c r="E305" s="132">
        <v>3.0000000000000001E-3</v>
      </c>
      <c r="F305" s="94">
        <v>0</v>
      </c>
      <c r="G305" s="94">
        <f t="shared" si="8"/>
        <v>3.0000000000000001E-3</v>
      </c>
      <c r="J305" s="111"/>
      <c r="M305" s="95"/>
    </row>
    <row r="306" spans="1:13" x14ac:dyDescent="0.25">
      <c r="A306" s="61" t="s">
        <v>80</v>
      </c>
      <c r="B306" s="29" t="s">
        <v>506</v>
      </c>
      <c r="C306" s="30" t="s">
        <v>48</v>
      </c>
      <c r="D306" s="73" t="s">
        <v>699</v>
      </c>
      <c r="E306" s="132">
        <v>2.5</v>
      </c>
      <c r="F306" s="94">
        <v>0</v>
      </c>
      <c r="G306" s="94">
        <f t="shared" si="8"/>
        <v>2.5</v>
      </c>
      <c r="J306" s="111"/>
      <c r="M306" s="95"/>
    </row>
    <row r="307" spans="1:13" x14ac:dyDescent="0.25">
      <c r="A307" s="61" t="s">
        <v>88</v>
      </c>
      <c r="B307" s="34" t="s">
        <v>507</v>
      </c>
      <c r="C307" s="30" t="s">
        <v>48</v>
      </c>
      <c r="D307" s="73" t="s">
        <v>695</v>
      </c>
      <c r="E307" s="132">
        <v>1.2</v>
      </c>
      <c r="F307" s="94">
        <v>0</v>
      </c>
      <c r="G307" s="94">
        <f t="shared" si="8"/>
        <v>1.2</v>
      </c>
      <c r="J307" s="111"/>
      <c r="M307" s="95"/>
    </row>
    <row r="308" spans="1:13" ht="23.25" x14ac:dyDescent="0.25">
      <c r="A308" s="61" t="s">
        <v>46</v>
      </c>
      <c r="B308" s="29" t="s">
        <v>508</v>
      </c>
      <c r="C308" s="30" t="s">
        <v>48</v>
      </c>
      <c r="D308" s="73" t="s">
        <v>695</v>
      </c>
      <c r="E308" s="132">
        <v>0.21</v>
      </c>
      <c r="F308" s="94">
        <v>0</v>
      </c>
      <c r="G308" s="94">
        <f t="shared" si="8"/>
        <v>0.21</v>
      </c>
      <c r="J308" s="111"/>
      <c r="M308" s="95"/>
    </row>
    <row r="309" spans="1:13" ht="23.25" x14ac:dyDescent="0.25">
      <c r="A309" s="61" t="s">
        <v>46</v>
      </c>
      <c r="B309" s="29" t="s">
        <v>509</v>
      </c>
      <c r="C309" s="30" t="s">
        <v>48</v>
      </c>
      <c r="D309" s="73" t="s">
        <v>696</v>
      </c>
      <c r="E309" s="132">
        <v>0.155</v>
      </c>
      <c r="F309" s="94">
        <v>0</v>
      </c>
      <c r="G309" s="94">
        <f t="shared" si="8"/>
        <v>0.155</v>
      </c>
      <c r="J309" s="111"/>
      <c r="M309" s="95"/>
    </row>
    <row r="310" spans="1:13" ht="23.25" x14ac:dyDescent="0.25">
      <c r="A310" s="61" t="s">
        <v>46</v>
      </c>
      <c r="B310" s="32" t="s">
        <v>510</v>
      </c>
      <c r="C310" s="32" t="s">
        <v>48</v>
      </c>
      <c r="D310" s="73" t="s">
        <v>696</v>
      </c>
      <c r="E310" s="132">
        <v>1.4999999999999999E-2</v>
      </c>
      <c r="F310" s="94">
        <v>0</v>
      </c>
      <c r="G310" s="94">
        <f t="shared" si="8"/>
        <v>1.4999999999999999E-2</v>
      </c>
      <c r="J310" s="111"/>
      <c r="M310" s="95"/>
    </row>
    <row r="311" spans="1:13" ht="23.25" x14ac:dyDescent="0.25">
      <c r="A311" s="61" t="s">
        <v>49</v>
      </c>
      <c r="B311" s="38" t="s">
        <v>60</v>
      </c>
      <c r="C311" s="41" t="s">
        <v>48</v>
      </c>
      <c r="D311" s="73" t="s">
        <v>695</v>
      </c>
      <c r="E311" s="132">
        <v>0.39</v>
      </c>
      <c r="F311" s="94">
        <v>0</v>
      </c>
      <c r="G311" s="94">
        <f t="shared" si="8"/>
        <v>0.39</v>
      </c>
      <c r="J311" s="111"/>
      <c r="M311" s="95"/>
    </row>
    <row r="312" spans="1:13" ht="23.25" x14ac:dyDescent="0.25">
      <c r="A312" s="61" t="s">
        <v>49</v>
      </c>
      <c r="B312" s="29" t="s">
        <v>61</v>
      </c>
      <c r="C312" s="30" t="s">
        <v>48</v>
      </c>
      <c r="D312" s="73" t="s">
        <v>699</v>
      </c>
      <c r="E312" s="132">
        <v>3.8</v>
      </c>
      <c r="F312" s="94">
        <v>0</v>
      </c>
      <c r="G312" s="94">
        <f t="shared" si="8"/>
        <v>3.8</v>
      </c>
      <c r="J312" s="111"/>
      <c r="M312" s="95"/>
    </row>
    <row r="313" spans="1:13" ht="22.5" x14ac:dyDescent="0.25">
      <c r="A313" s="149" t="s">
        <v>83</v>
      </c>
      <c r="B313" s="37" t="s">
        <v>511</v>
      </c>
      <c r="C313" s="30" t="s">
        <v>48</v>
      </c>
      <c r="D313" s="73" t="s">
        <v>695</v>
      </c>
      <c r="E313" s="132">
        <v>0.21</v>
      </c>
      <c r="F313" s="94">
        <v>0</v>
      </c>
      <c r="G313" s="94">
        <f t="shared" si="8"/>
        <v>0.21</v>
      </c>
      <c r="J313" s="111"/>
      <c r="M313" s="101"/>
    </row>
    <row r="314" spans="1:13" ht="23.25" x14ac:dyDescent="0.25">
      <c r="A314" s="61" t="s">
        <v>46</v>
      </c>
      <c r="B314" s="32" t="s">
        <v>47</v>
      </c>
      <c r="C314" s="30" t="s">
        <v>48</v>
      </c>
      <c r="D314" s="73" t="s">
        <v>695</v>
      </c>
      <c r="E314" s="133">
        <v>0.23</v>
      </c>
      <c r="F314" s="94">
        <v>0</v>
      </c>
      <c r="G314" s="94">
        <f t="shared" si="8"/>
        <v>0.23</v>
      </c>
      <c r="J314" s="111"/>
      <c r="M314" s="98"/>
    </row>
    <row r="315" spans="1:13" x14ac:dyDescent="0.25">
      <c r="A315" s="61" t="s">
        <v>256</v>
      </c>
      <c r="B315" s="34" t="s">
        <v>512</v>
      </c>
      <c r="C315" s="30" t="s">
        <v>667</v>
      </c>
      <c r="D315" s="73" t="s">
        <v>694</v>
      </c>
      <c r="E315" s="132">
        <v>4.4999999999999997E-3</v>
      </c>
      <c r="F315" s="94">
        <v>0</v>
      </c>
      <c r="G315" s="94">
        <f t="shared" si="8"/>
        <v>4.4999999999999997E-3</v>
      </c>
      <c r="J315" s="111"/>
      <c r="M315" s="95"/>
    </row>
    <row r="316" spans="1:13" ht="22.5" x14ac:dyDescent="0.25">
      <c r="A316" s="61" t="s">
        <v>62</v>
      </c>
      <c r="B316" s="29" t="s">
        <v>513</v>
      </c>
      <c r="C316" s="30" t="s">
        <v>668</v>
      </c>
      <c r="D316" s="73" t="s">
        <v>694</v>
      </c>
      <c r="E316" s="132">
        <v>3.0000000000000001E-3</v>
      </c>
      <c r="F316" s="94">
        <v>0</v>
      </c>
      <c r="G316" s="94">
        <f t="shared" si="8"/>
        <v>3.0000000000000001E-3</v>
      </c>
      <c r="J316" s="111"/>
      <c r="M316" s="95"/>
    </row>
    <row r="317" spans="1:13" ht="33.75" x14ac:dyDescent="0.25">
      <c r="A317" s="61" t="s">
        <v>256</v>
      </c>
      <c r="B317" s="27" t="s">
        <v>514</v>
      </c>
      <c r="C317" s="30" t="s">
        <v>669</v>
      </c>
      <c r="D317" s="73" t="s">
        <v>696</v>
      </c>
      <c r="E317" s="133">
        <v>0.08</v>
      </c>
      <c r="F317" s="94">
        <v>0</v>
      </c>
      <c r="G317" s="94">
        <f t="shared" si="8"/>
        <v>0.08</v>
      </c>
      <c r="J317" s="111"/>
      <c r="M317" s="98"/>
    </row>
    <row r="318" spans="1:13" x14ac:dyDescent="0.25">
      <c r="A318" s="61" t="s">
        <v>256</v>
      </c>
      <c r="B318" s="29" t="s">
        <v>311</v>
      </c>
      <c r="C318" s="30" t="s">
        <v>769</v>
      </c>
      <c r="D318" s="73" t="s">
        <v>698</v>
      </c>
      <c r="E318" s="132">
        <v>5.2770000000000004E-3</v>
      </c>
      <c r="F318" s="94">
        <v>0</v>
      </c>
      <c r="G318" s="94">
        <f t="shared" si="8"/>
        <v>5.2770000000000004E-3</v>
      </c>
      <c r="J318" s="111"/>
      <c r="M318" s="95"/>
    </row>
    <row r="319" spans="1:13" x14ac:dyDescent="0.25">
      <c r="A319" s="61" t="s">
        <v>212</v>
      </c>
      <c r="B319" s="29" t="s">
        <v>515</v>
      </c>
      <c r="C319" s="30" t="s">
        <v>670</v>
      </c>
      <c r="D319" s="73" t="s">
        <v>696</v>
      </c>
      <c r="E319" s="132">
        <v>0.1</v>
      </c>
      <c r="F319" s="94">
        <v>0</v>
      </c>
      <c r="G319" s="94">
        <f t="shared" si="8"/>
        <v>0.1</v>
      </c>
      <c r="J319" s="111"/>
      <c r="M319" s="95"/>
    </row>
    <row r="320" spans="1:13" ht="22.5" x14ac:dyDescent="0.25">
      <c r="A320" s="61" t="s">
        <v>9</v>
      </c>
      <c r="B320" s="29" t="s">
        <v>516</v>
      </c>
      <c r="C320" s="30" t="s">
        <v>671</v>
      </c>
      <c r="D320" s="73">
        <v>0</v>
      </c>
      <c r="E320" s="134">
        <v>2.5000000000000001E-3</v>
      </c>
      <c r="F320" s="94">
        <v>0</v>
      </c>
      <c r="G320" s="94">
        <f t="shared" si="8"/>
        <v>2.5000000000000001E-3</v>
      </c>
      <c r="J320" s="111"/>
      <c r="M320" s="97"/>
    </row>
    <row r="321" spans="1:13" x14ac:dyDescent="0.25">
      <c r="A321" s="61" t="s">
        <v>256</v>
      </c>
      <c r="B321" s="29" t="s">
        <v>517</v>
      </c>
      <c r="C321" s="30" t="s">
        <v>672</v>
      </c>
      <c r="D321" s="73" t="s">
        <v>694</v>
      </c>
      <c r="E321" s="132">
        <v>7.0000000000000001E-3</v>
      </c>
      <c r="F321" s="94">
        <v>0</v>
      </c>
      <c r="G321" s="94">
        <f t="shared" si="8"/>
        <v>7.0000000000000001E-3</v>
      </c>
      <c r="J321" s="111"/>
      <c r="M321" s="95"/>
    </row>
    <row r="322" spans="1:13" ht="23.25" x14ac:dyDescent="0.25">
      <c r="A322" s="61" t="s">
        <v>256</v>
      </c>
      <c r="B322" s="29" t="s">
        <v>312</v>
      </c>
      <c r="C322" s="30" t="s">
        <v>313</v>
      </c>
      <c r="D322" s="73" t="s">
        <v>698</v>
      </c>
      <c r="E322" s="132">
        <v>0.16309999999999999</v>
      </c>
      <c r="F322" s="94">
        <v>0</v>
      </c>
      <c r="G322" s="94">
        <f t="shared" si="8"/>
        <v>0.16309999999999999</v>
      </c>
      <c r="J322" s="111"/>
      <c r="M322" s="95"/>
    </row>
    <row r="323" spans="1:13" ht="23.25" x14ac:dyDescent="0.25">
      <c r="A323" s="61" t="s">
        <v>256</v>
      </c>
      <c r="B323" s="29" t="s">
        <v>314</v>
      </c>
      <c r="C323" s="30" t="s">
        <v>315</v>
      </c>
      <c r="D323" s="73" t="s">
        <v>696</v>
      </c>
      <c r="E323" s="132">
        <v>5.5E-2</v>
      </c>
      <c r="F323" s="94">
        <v>0</v>
      </c>
      <c r="G323" s="94">
        <f t="shared" si="8"/>
        <v>5.5E-2</v>
      </c>
      <c r="J323" s="111"/>
      <c r="M323" s="95"/>
    </row>
    <row r="324" spans="1:13" x14ac:dyDescent="0.25">
      <c r="A324" s="61" t="s">
        <v>212</v>
      </c>
      <c r="B324" s="29" t="s">
        <v>252</v>
      </c>
      <c r="C324" s="30" t="s">
        <v>253</v>
      </c>
      <c r="D324" s="73" t="s">
        <v>694</v>
      </c>
      <c r="E324" s="132">
        <v>2.5000000000000001E-3</v>
      </c>
      <c r="F324" s="94">
        <v>0</v>
      </c>
      <c r="G324" s="94">
        <f t="shared" si="8"/>
        <v>2.5000000000000001E-3</v>
      </c>
      <c r="J324" s="111"/>
      <c r="M324" s="95"/>
    </row>
    <row r="325" spans="1:13" x14ac:dyDescent="0.25">
      <c r="A325" s="61" t="s">
        <v>256</v>
      </c>
      <c r="B325" s="29" t="s">
        <v>316</v>
      </c>
      <c r="C325" s="30" t="s">
        <v>317</v>
      </c>
      <c r="D325" s="73" t="s">
        <v>696</v>
      </c>
      <c r="E325" s="132">
        <v>0</v>
      </c>
      <c r="F325" s="94">
        <v>0</v>
      </c>
      <c r="G325" s="94">
        <f t="shared" si="8"/>
        <v>0</v>
      </c>
      <c r="J325" s="111"/>
      <c r="M325" s="95"/>
    </row>
    <row r="326" spans="1:13" ht="23.25" x14ac:dyDescent="0.25">
      <c r="A326" s="61" t="s">
        <v>86</v>
      </c>
      <c r="B326" s="29" t="s">
        <v>87</v>
      </c>
      <c r="C326" s="30" t="s">
        <v>34</v>
      </c>
      <c r="D326" s="73" t="s">
        <v>695</v>
      </c>
      <c r="E326" s="132">
        <v>0.74398900000000001</v>
      </c>
      <c r="F326" s="94">
        <v>0</v>
      </c>
      <c r="G326" s="94">
        <f t="shared" si="8"/>
        <v>0.74398900000000001</v>
      </c>
      <c r="J326" s="111"/>
      <c r="M326" s="95"/>
    </row>
    <row r="327" spans="1:13" ht="23.25" x14ac:dyDescent="0.25">
      <c r="A327" s="61" t="s">
        <v>62</v>
      </c>
      <c r="B327" s="29" t="s">
        <v>518</v>
      </c>
      <c r="C327" s="30" t="s">
        <v>710</v>
      </c>
      <c r="D327" s="73" t="s">
        <v>695</v>
      </c>
      <c r="E327" s="132">
        <v>0.77500000000000002</v>
      </c>
      <c r="F327" s="94">
        <v>0</v>
      </c>
      <c r="G327" s="94">
        <f t="shared" si="8"/>
        <v>0.77500000000000002</v>
      </c>
      <c r="J327" s="111"/>
      <c r="M327" s="95"/>
    </row>
    <row r="328" spans="1:13" ht="23.25" x14ac:dyDescent="0.25">
      <c r="A328" s="61" t="s">
        <v>62</v>
      </c>
      <c r="B328" s="29" t="s">
        <v>519</v>
      </c>
      <c r="C328" s="30" t="s">
        <v>710</v>
      </c>
      <c r="D328" s="73" t="s">
        <v>696</v>
      </c>
      <c r="E328" s="132">
        <v>0.13500000000000001</v>
      </c>
      <c r="F328" s="94">
        <v>0</v>
      </c>
      <c r="G328" s="94">
        <f t="shared" si="8"/>
        <v>0.13500000000000001</v>
      </c>
      <c r="J328" s="111"/>
      <c r="M328" s="95"/>
    </row>
    <row r="329" spans="1:13" ht="23.25" x14ac:dyDescent="0.25">
      <c r="A329" s="61" t="s">
        <v>62</v>
      </c>
      <c r="B329" s="29" t="s">
        <v>520</v>
      </c>
      <c r="C329" s="30" t="s">
        <v>710</v>
      </c>
      <c r="D329" s="73" t="s">
        <v>695</v>
      </c>
      <c r="E329" s="132">
        <v>0.77500000000000002</v>
      </c>
      <c r="F329" s="94">
        <v>0</v>
      </c>
      <c r="G329" s="94">
        <f t="shared" ref="G329:G371" si="9">E329-F329</f>
        <v>0.77500000000000002</v>
      </c>
      <c r="J329" s="111"/>
      <c r="M329" s="95"/>
    </row>
    <row r="330" spans="1:13" ht="23.25" x14ac:dyDescent="0.25">
      <c r="A330" s="61" t="s">
        <v>32</v>
      </c>
      <c r="B330" s="29" t="s">
        <v>33</v>
      </c>
      <c r="C330" s="30" t="s">
        <v>34</v>
      </c>
      <c r="D330" s="73" t="s">
        <v>695</v>
      </c>
      <c r="E330" s="132">
        <v>0.22368100000000002</v>
      </c>
      <c r="F330" s="94">
        <v>0</v>
      </c>
      <c r="G330" s="94">
        <f t="shared" si="9"/>
        <v>0.22368100000000002</v>
      </c>
      <c r="J330" s="111"/>
      <c r="M330" s="95"/>
    </row>
    <row r="331" spans="1:13" x14ac:dyDescent="0.25">
      <c r="A331" s="61" t="s">
        <v>62</v>
      </c>
      <c r="B331" s="34" t="s">
        <v>521</v>
      </c>
      <c r="C331" s="30" t="s">
        <v>673</v>
      </c>
      <c r="D331" s="73" t="s">
        <v>694</v>
      </c>
      <c r="E331" s="132">
        <v>2E-3</v>
      </c>
      <c r="F331" s="94">
        <v>0</v>
      </c>
      <c r="G331" s="94">
        <f t="shared" si="9"/>
        <v>2E-3</v>
      </c>
      <c r="J331" s="111"/>
      <c r="M331" s="95"/>
    </row>
    <row r="332" spans="1:13" x14ac:dyDescent="0.25">
      <c r="A332" s="61" t="s">
        <v>212</v>
      </c>
      <c r="B332" s="29" t="s">
        <v>522</v>
      </c>
      <c r="C332" s="30" t="s">
        <v>674</v>
      </c>
      <c r="D332" s="73" t="s">
        <v>696</v>
      </c>
      <c r="E332" s="132">
        <v>0.17959999999999998</v>
      </c>
      <c r="F332" s="94">
        <v>0</v>
      </c>
      <c r="G332" s="94">
        <f t="shared" si="9"/>
        <v>0.17959999999999998</v>
      </c>
      <c r="J332" s="111"/>
      <c r="M332" s="95"/>
    </row>
    <row r="333" spans="1:13" x14ac:dyDescent="0.25">
      <c r="A333" s="61" t="s">
        <v>256</v>
      </c>
      <c r="B333" s="29" t="s">
        <v>318</v>
      </c>
      <c r="C333" s="30" t="s">
        <v>319</v>
      </c>
      <c r="D333" s="73" t="s">
        <v>694</v>
      </c>
      <c r="E333" s="132">
        <v>6.4999999999999997E-3</v>
      </c>
      <c r="F333" s="94">
        <v>0</v>
      </c>
      <c r="G333" s="94">
        <f t="shared" si="9"/>
        <v>6.4999999999999997E-3</v>
      </c>
      <c r="J333" s="111"/>
      <c r="M333" s="95"/>
    </row>
    <row r="334" spans="1:13" x14ac:dyDescent="0.25">
      <c r="A334" s="61" t="s">
        <v>256</v>
      </c>
      <c r="B334" s="29" t="s">
        <v>320</v>
      </c>
      <c r="C334" s="30" t="s">
        <v>321</v>
      </c>
      <c r="D334" s="73" t="s">
        <v>694</v>
      </c>
      <c r="E334" s="132">
        <v>9.4000000000000004E-3</v>
      </c>
      <c r="F334" s="94">
        <v>0</v>
      </c>
      <c r="G334" s="94">
        <f t="shared" si="9"/>
        <v>9.4000000000000004E-3</v>
      </c>
      <c r="J334" s="111"/>
      <c r="M334" s="95"/>
    </row>
    <row r="335" spans="1:13" x14ac:dyDescent="0.25">
      <c r="A335" s="61" t="s">
        <v>256</v>
      </c>
      <c r="B335" s="29" t="s">
        <v>322</v>
      </c>
      <c r="C335" s="30" t="s">
        <v>323</v>
      </c>
      <c r="D335" s="73" t="s">
        <v>698</v>
      </c>
      <c r="E335" s="132">
        <v>4.1020000000000001E-2</v>
      </c>
      <c r="F335" s="94">
        <v>0</v>
      </c>
      <c r="G335" s="94">
        <f t="shared" si="9"/>
        <v>4.1020000000000001E-2</v>
      </c>
      <c r="J335" s="111"/>
      <c r="M335" s="95"/>
    </row>
    <row r="336" spans="1:13" x14ac:dyDescent="0.25">
      <c r="A336" s="61" t="s">
        <v>256</v>
      </c>
      <c r="B336" s="34" t="s">
        <v>324</v>
      </c>
      <c r="C336" s="30" t="s">
        <v>323</v>
      </c>
      <c r="D336" s="73" t="s">
        <v>698</v>
      </c>
      <c r="E336" s="132">
        <v>1.9050000000000001E-2</v>
      </c>
      <c r="F336" s="94">
        <v>0</v>
      </c>
      <c r="G336" s="94">
        <f t="shared" si="9"/>
        <v>1.9050000000000001E-2</v>
      </c>
      <c r="J336" s="111"/>
      <c r="M336" s="95"/>
    </row>
    <row r="337" spans="1:13" x14ac:dyDescent="0.25">
      <c r="A337" s="61" t="s">
        <v>256</v>
      </c>
      <c r="B337" s="29" t="s">
        <v>325</v>
      </c>
      <c r="C337" s="33" t="s">
        <v>326</v>
      </c>
      <c r="D337" s="73" t="s">
        <v>698</v>
      </c>
      <c r="E337" s="132">
        <v>8.9999999999999993E-3</v>
      </c>
      <c r="F337" s="94">
        <v>0</v>
      </c>
      <c r="G337" s="94">
        <f t="shared" si="9"/>
        <v>8.9999999999999993E-3</v>
      </c>
      <c r="J337" s="111"/>
      <c r="M337" s="95"/>
    </row>
    <row r="338" spans="1:13" x14ac:dyDescent="0.25">
      <c r="A338" s="61" t="s">
        <v>256</v>
      </c>
      <c r="B338" s="29" t="s">
        <v>327</v>
      </c>
      <c r="C338" s="33" t="s">
        <v>328</v>
      </c>
      <c r="D338" s="73" t="s">
        <v>698</v>
      </c>
      <c r="E338" s="132">
        <v>9.9000000000000008E-3</v>
      </c>
      <c r="F338" s="94">
        <v>0</v>
      </c>
      <c r="G338" s="94">
        <f t="shared" si="9"/>
        <v>9.9000000000000008E-3</v>
      </c>
      <c r="J338" s="111"/>
      <c r="M338" s="95"/>
    </row>
    <row r="339" spans="1:13" x14ac:dyDescent="0.25">
      <c r="A339" s="61" t="s">
        <v>256</v>
      </c>
      <c r="B339" s="34" t="s">
        <v>329</v>
      </c>
      <c r="C339" s="30" t="s">
        <v>328</v>
      </c>
      <c r="D339" s="73" t="s">
        <v>698</v>
      </c>
      <c r="E339" s="132">
        <v>1.0500000000000001E-2</v>
      </c>
      <c r="F339" s="94">
        <v>0</v>
      </c>
      <c r="G339" s="94">
        <f t="shared" si="9"/>
        <v>1.0500000000000001E-2</v>
      </c>
      <c r="J339" s="111"/>
      <c r="M339" s="95"/>
    </row>
    <row r="340" spans="1:13" x14ac:dyDescent="0.25">
      <c r="A340" s="61" t="s">
        <v>256</v>
      </c>
      <c r="B340" s="29" t="s">
        <v>330</v>
      </c>
      <c r="C340" s="30" t="s">
        <v>328</v>
      </c>
      <c r="D340" s="73" t="s">
        <v>698</v>
      </c>
      <c r="E340" s="132">
        <v>1.2E-2</v>
      </c>
      <c r="F340" s="94">
        <v>0</v>
      </c>
      <c r="G340" s="94">
        <f t="shared" si="9"/>
        <v>1.2E-2</v>
      </c>
      <c r="J340" s="111"/>
      <c r="M340" s="95"/>
    </row>
    <row r="341" spans="1:13" x14ac:dyDescent="0.25">
      <c r="A341" s="61" t="s">
        <v>256</v>
      </c>
      <c r="B341" s="29" t="s">
        <v>331</v>
      </c>
      <c r="C341" s="33" t="s">
        <v>328</v>
      </c>
      <c r="D341" s="73" t="s">
        <v>698</v>
      </c>
      <c r="E341" s="132">
        <v>1.2E-2</v>
      </c>
      <c r="F341" s="94">
        <v>0</v>
      </c>
      <c r="G341" s="94">
        <f t="shared" si="9"/>
        <v>1.2E-2</v>
      </c>
      <c r="J341" s="111"/>
      <c r="M341" s="95"/>
    </row>
    <row r="342" spans="1:13" ht="22.5" x14ac:dyDescent="0.25">
      <c r="A342" s="67" t="s">
        <v>9</v>
      </c>
      <c r="B342" s="35" t="s">
        <v>523</v>
      </c>
      <c r="C342" s="36" t="s">
        <v>675</v>
      </c>
      <c r="D342" s="73" t="s">
        <v>694</v>
      </c>
      <c r="E342" s="133">
        <v>1.2999999999999999E-2</v>
      </c>
      <c r="F342" s="94">
        <v>0</v>
      </c>
      <c r="G342" s="94">
        <f t="shared" si="9"/>
        <v>1.2999999999999999E-2</v>
      </c>
      <c r="J342" s="111"/>
      <c r="M342" s="98"/>
    </row>
    <row r="343" spans="1:13" ht="22.5" x14ac:dyDescent="0.25">
      <c r="A343" s="61" t="s">
        <v>9</v>
      </c>
      <c r="B343" s="29" t="s">
        <v>206</v>
      </c>
      <c r="C343" s="30" t="s">
        <v>207</v>
      </c>
      <c r="D343" s="73" t="s">
        <v>694</v>
      </c>
      <c r="E343" s="132">
        <v>4.0000000000000001E-3</v>
      </c>
      <c r="F343" s="94">
        <v>0</v>
      </c>
      <c r="G343" s="94">
        <f t="shared" si="9"/>
        <v>4.0000000000000001E-3</v>
      </c>
      <c r="J343" s="111"/>
      <c r="M343" s="98"/>
    </row>
    <row r="344" spans="1:13" ht="23.25" x14ac:dyDescent="0.25">
      <c r="A344" s="61" t="s">
        <v>9</v>
      </c>
      <c r="B344" s="29" t="s">
        <v>524</v>
      </c>
      <c r="C344" s="30" t="s">
        <v>676</v>
      </c>
      <c r="D344" s="73">
        <v>0</v>
      </c>
      <c r="E344" s="132">
        <v>5.8</v>
      </c>
      <c r="F344" s="94">
        <v>0</v>
      </c>
      <c r="G344" s="94">
        <f t="shared" si="9"/>
        <v>5.8</v>
      </c>
      <c r="J344" s="111"/>
      <c r="M344" s="95"/>
    </row>
    <row r="345" spans="1:13" ht="22.5" x14ac:dyDescent="0.25">
      <c r="A345" s="61" t="s">
        <v>9</v>
      </c>
      <c r="B345" s="29" t="s">
        <v>525</v>
      </c>
      <c r="C345" s="70" t="s">
        <v>677</v>
      </c>
      <c r="D345" s="73" t="s">
        <v>698</v>
      </c>
      <c r="E345" s="132">
        <v>7.0999999999999994E-2</v>
      </c>
      <c r="F345" s="94">
        <v>0</v>
      </c>
      <c r="G345" s="94">
        <f t="shared" si="9"/>
        <v>7.0999999999999994E-2</v>
      </c>
      <c r="J345" s="111"/>
      <c r="M345" s="95"/>
    </row>
    <row r="346" spans="1:13" ht="22.5" x14ac:dyDescent="0.25">
      <c r="A346" s="61" t="s">
        <v>9</v>
      </c>
      <c r="B346" s="29" t="s">
        <v>526</v>
      </c>
      <c r="C346" s="30" t="s">
        <v>678</v>
      </c>
      <c r="D346" s="73" t="s">
        <v>698</v>
      </c>
      <c r="E346" s="132">
        <v>6.5000000000000002E-2</v>
      </c>
      <c r="F346" s="94">
        <v>0</v>
      </c>
      <c r="G346" s="94">
        <f t="shared" si="9"/>
        <v>6.5000000000000002E-2</v>
      </c>
      <c r="J346" s="111"/>
      <c r="M346" s="95"/>
    </row>
    <row r="347" spans="1:13" ht="22.5" x14ac:dyDescent="0.25">
      <c r="A347" s="61" t="s">
        <v>9</v>
      </c>
      <c r="B347" s="29" t="s">
        <v>527</v>
      </c>
      <c r="C347" s="30" t="s">
        <v>679</v>
      </c>
      <c r="D347" s="73" t="s">
        <v>698</v>
      </c>
      <c r="E347" s="132">
        <v>4.0000000000000002E-4</v>
      </c>
      <c r="F347" s="94">
        <v>0</v>
      </c>
      <c r="G347" s="94">
        <f t="shared" si="9"/>
        <v>4.0000000000000002E-4</v>
      </c>
      <c r="J347" s="111"/>
      <c r="M347" s="95"/>
    </row>
    <row r="348" spans="1:13" ht="22.5" x14ac:dyDescent="0.25">
      <c r="A348" s="61" t="s">
        <v>9</v>
      </c>
      <c r="B348" s="29" t="s">
        <v>528</v>
      </c>
      <c r="C348" s="30" t="s">
        <v>680</v>
      </c>
      <c r="D348" s="73" t="s">
        <v>698</v>
      </c>
      <c r="E348" s="139">
        <v>4.2000000000000003E-2</v>
      </c>
      <c r="F348" s="94">
        <v>0</v>
      </c>
      <c r="G348" s="94">
        <f t="shared" si="9"/>
        <v>4.2000000000000003E-2</v>
      </c>
      <c r="J348" s="111"/>
      <c r="M348" s="107"/>
    </row>
    <row r="349" spans="1:13" ht="34.5" x14ac:dyDescent="0.25">
      <c r="A349" s="61" t="s">
        <v>9</v>
      </c>
      <c r="B349" s="29" t="s">
        <v>208</v>
      </c>
      <c r="C349" s="30" t="s">
        <v>209</v>
      </c>
      <c r="D349" s="73" t="s">
        <v>698</v>
      </c>
      <c r="E349" s="140">
        <v>2.3E-2</v>
      </c>
      <c r="F349" s="94">
        <v>0</v>
      </c>
      <c r="G349" s="94">
        <f t="shared" si="9"/>
        <v>2.3E-2</v>
      </c>
      <c r="J349" s="111"/>
      <c r="M349" s="108"/>
    </row>
    <row r="350" spans="1:13" ht="23.25" x14ac:dyDescent="0.25">
      <c r="A350" s="61" t="s">
        <v>9</v>
      </c>
      <c r="B350" s="29" t="s">
        <v>529</v>
      </c>
      <c r="C350" s="30" t="s">
        <v>681</v>
      </c>
      <c r="D350" s="73" t="s">
        <v>693</v>
      </c>
      <c r="E350" s="140">
        <v>2E-3</v>
      </c>
      <c r="F350" s="94">
        <v>0</v>
      </c>
      <c r="G350" s="94">
        <f t="shared" si="9"/>
        <v>2E-3</v>
      </c>
      <c r="J350" s="111"/>
      <c r="M350" s="108"/>
    </row>
    <row r="351" spans="1:13" ht="34.5" x14ac:dyDescent="0.25">
      <c r="A351" s="61" t="s">
        <v>9</v>
      </c>
      <c r="B351" s="29" t="s">
        <v>530</v>
      </c>
      <c r="C351" s="30" t="s">
        <v>711</v>
      </c>
      <c r="D351" s="73" t="s">
        <v>693</v>
      </c>
      <c r="E351" s="140">
        <v>2.5000000000000001E-3</v>
      </c>
      <c r="F351" s="94">
        <v>0</v>
      </c>
      <c r="G351" s="94">
        <f t="shared" si="9"/>
        <v>2.5000000000000001E-3</v>
      </c>
      <c r="J351" s="111"/>
      <c r="M351" s="108"/>
    </row>
    <row r="352" spans="1:13" ht="22.5" x14ac:dyDescent="0.25">
      <c r="A352" s="61" t="s">
        <v>9</v>
      </c>
      <c r="B352" s="29" t="s">
        <v>531</v>
      </c>
      <c r="C352" s="30" t="s">
        <v>682</v>
      </c>
      <c r="D352" s="73" t="s">
        <v>693</v>
      </c>
      <c r="E352" s="140">
        <v>2E-3</v>
      </c>
      <c r="F352" s="94">
        <v>0</v>
      </c>
      <c r="G352" s="94">
        <f t="shared" si="9"/>
        <v>2E-3</v>
      </c>
      <c r="J352" s="111"/>
      <c r="M352" s="109"/>
    </row>
    <row r="353" spans="1:13" x14ac:dyDescent="0.25">
      <c r="A353" s="61" t="s">
        <v>256</v>
      </c>
      <c r="B353" s="29" t="s">
        <v>532</v>
      </c>
      <c r="C353" s="30" t="s">
        <v>683</v>
      </c>
      <c r="D353" s="73" t="s">
        <v>698</v>
      </c>
      <c r="E353" s="140">
        <v>6.5659999999999996E-2</v>
      </c>
      <c r="F353" s="94">
        <v>0</v>
      </c>
      <c r="G353" s="94">
        <f t="shared" si="9"/>
        <v>6.5659999999999996E-2</v>
      </c>
      <c r="J353" s="111"/>
      <c r="M353" s="108"/>
    </row>
    <row r="354" spans="1:13" x14ac:dyDescent="0.25">
      <c r="A354" s="61" t="s">
        <v>256</v>
      </c>
      <c r="B354" s="29" t="s">
        <v>332</v>
      </c>
      <c r="C354" s="30" t="s">
        <v>712</v>
      </c>
      <c r="D354" s="73" t="s">
        <v>698</v>
      </c>
      <c r="E354" s="140">
        <v>4.1000000000000002E-2</v>
      </c>
      <c r="F354" s="94">
        <v>0</v>
      </c>
      <c r="G354" s="94">
        <f t="shared" si="9"/>
        <v>4.1000000000000002E-2</v>
      </c>
      <c r="J354" s="111"/>
      <c r="M354" s="109"/>
    </row>
    <row r="355" spans="1:13" ht="33.75" x14ac:dyDescent="0.25">
      <c r="A355" s="61" t="s">
        <v>9</v>
      </c>
      <c r="B355" s="29" t="s">
        <v>210</v>
      </c>
      <c r="C355" s="30" t="s">
        <v>211</v>
      </c>
      <c r="D355" s="73" t="s">
        <v>694</v>
      </c>
      <c r="E355" s="141">
        <v>3.7000000000000002E-3</v>
      </c>
      <c r="F355" s="94">
        <v>0</v>
      </c>
      <c r="G355" s="94">
        <f t="shared" si="9"/>
        <v>3.7000000000000002E-3</v>
      </c>
      <c r="J355" s="111"/>
      <c r="M355" s="110"/>
    </row>
    <row r="356" spans="1:13" ht="45.75" x14ac:dyDescent="0.25">
      <c r="A356" s="61" t="s">
        <v>212</v>
      </c>
      <c r="B356" s="29" t="s">
        <v>254</v>
      </c>
      <c r="C356" s="29" t="s">
        <v>255</v>
      </c>
      <c r="D356" s="73" t="s">
        <v>694</v>
      </c>
      <c r="E356" s="132">
        <v>3.0000000000000001E-3</v>
      </c>
      <c r="F356" s="94">
        <v>0</v>
      </c>
      <c r="G356" s="94">
        <f t="shared" si="9"/>
        <v>3.0000000000000001E-3</v>
      </c>
      <c r="J356" s="111"/>
      <c r="M356" s="95"/>
    </row>
    <row r="357" spans="1:13" ht="45.75" x14ac:dyDescent="0.25">
      <c r="A357" s="61" t="s">
        <v>212</v>
      </c>
      <c r="B357" s="29" t="s">
        <v>701</v>
      </c>
      <c r="C357" s="29" t="s">
        <v>255</v>
      </c>
      <c r="D357" s="73" t="s">
        <v>696</v>
      </c>
      <c r="E357" s="132">
        <v>3.5000000000000003E-2</v>
      </c>
      <c r="F357" s="94">
        <v>0</v>
      </c>
      <c r="G357" s="94">
        <f t="shared" si="9"/>
        <v>3.5000000000000003E-2</v>
      </c>
      <c r="J357" s="111"/>
      <c r="M357" s="95"/>
    </row>
    <row r="358" spans="1:13" x14ac:dyDescent="0.25">
      <c r="A358" s="71" t="s">
        <v>62</v>
      </c>
      <c r="B358" s="72" t="s">
        <v>78</v>
      </c>
      <c r="C358" s="72" t="s">
        <v>79</v>
      </c>
      <c r="D358" s="73" t="s">
        <v>693</v>
      </c>
      <c r="E358" s="141">
        <v>6.9999999999999999E-4</v>
      </c>
      <c r="F358" s="94">
        <v>0</v>
      </c>
      <c r="G358" s="94">
        <f t="shared" si="9"/>
        <v>6.9999999999999999E-4</v>
      </c>
      <c r="J358" s="111"/>
      <c r="M358" s="110"/>
    </row>
    <row r="359" spans="1:13" x14ac:dyDescent="0.25">
      <c r="A359" s="71" t="s">
        <v>256</v>
      </c>
      <c r="B359" s="72" t="s">
        <v>333</v>
      </c>
      <c r="C359" s="72" t="s">
        <v>334</v>
      </c>
      <c r="D359" s="73" t="s">
        <v>695</v>
      </c>
      <c r="E359" s="132">
        <v>0.502</v>
      </c>
      <c r="F359" s="94">
        <v>0</v>
      </c>
      <c r="G359" s="94">
        <f t="shared" si="9"/>
        <v>0.502</v>
      </c>
      <c r="J359" s="111"/>
      <c r="M359" s="95"/>
    </row>
    <row r="360" spans="1:13" ht="22.5" x14ac:dyDescent="0.25">
      <c r="A360" s="71" t="s">
        <v>9</v>
      </c>
      <c r="B360" s="72" t="s">
        <v>533</v>
      </c>
      <c r="C360" s="72" t="s">
        <v>684</v>
      </c>
      <c r="D360" s="73" t="s">
        <v>694</v>
      </c>
      <c r="E360" s="141">
        <v>3.0000000000000001E-3</v>
      </c>
      <c r="F360" s="94">
        <v>0</v>
      </c>
      <c r="G360" s="94">
        <f t="shared" si="9"/>
        <v>3.0000000000000001E-3</v>
      </c>
      <c r="J360" s="111"/>
      <c r="M360" s="110"/>
    </row>
    <row r="361" spans="1:13" ht="23.25" x14ac:dyDescent="0.25">
      <c r="A361" s="71" t="s">
        <v>49</v>
      </c>
      <c r="B361" s="72" t="s">
        <v>534</v>
      </c>
      <c r="C361" s="72" t="s">
        <v>685</v>
      </c>
      <c r="D361" s="73" t="s">
        <v>696</v>
      </c>
      <c r="E361" s="132">
        <v>3.5000000000000003E-2</v>
      </c>
      <c r="F361" s="94">
        <v>0</v>
      </c>
      <c r="G361" s="94">
        <f t="shared" si="9"/>
        <v>3.5000000000000003E-2</v>
      </c>
      <c r="J361" s="111"/>
      <c r="M361" s="95"/>
    </row>
    <row r="362" spans="1:13" ht="23.25" x14ac:dyDescent="0.25">
      <c r="A362" s="71" t="s">
        <v>9</v>
      </c>
      <c r="B362" s="72" t="s">
        <v>535</v>
      </c>
      <c r="C362" s="72" t="s">
        <v>686</v>
      </c>
      <c r="D362" s="73" t="s">
        <v>693</v>
      </c>
      <c r="E362" s="132">
        <v>6.9999999999999999E-4</v>
      </c>
      <c r="F362" s="94">
        <v>0</v>
      </c>
      <c r="G362" s="94">
        <f t="shared" si="9"/>
        <v>6.9999999999999999E-4</v>
      </c>
      <c r="J362" s="111"/>
      <c r="M362" s="95"/>
    </row>
    <row r="363" spans="1:13" x14ac:dyDescent="0.25">
      <c r="A363" s="81" t="s">
        <v>256</v>
      </c>
      <c r="B363" s="83" t="s">
        <v>335</v>
      </c>
      <c r="C363" s="83" t="s">
        <v>336</v>
      </c>
      <c r="D363" s="73" t="s">
        <v>693</v>
      </c>
      <c r="E363" s="142">
        <v>8.9999999999999998E-4</v>
      </c>
      <c r="F363" s="94">
        <v>0</v>
      </c>
      <c r="G363" s="94">
        <f t="shared" si="9"/>
        <v>8.9999999999999998E-4</v>
      </c>
      <c r="J363" s="111"/>
      <c r="M363" s="95"/>
    </row>
    <row r="364" spans="1:13" ht="23.25" x14ac:dyDescent="0.25">
      <c r="A364" s="82" t="s">
        <v>38</v>
      </c>
      <c r="B364" s="79" t="s">
        <v>39</v>
      </c>
      <c r="C364" s="79" t="s">
        <v>40</v>
      </c>
      <c r="D364" s="80" t="s">
        <v>698</v>
      </c>
      <c r="E364" s="143">
        <v>4.4000000000000003E-3</v>
      </c>
      <c r="F364" s="94">
        <v>0</v>
      </c>
      <c r="G364" s="94">
        <f t="shared" si="9"/>
        <v>4.4000000000000003E-3</v>
      </c>
      <c r="J364" s="111"/>
      <c r="M364" s="95"/>
    </row>
    <row r="365" spans="1:13" ht="23.25" x14ac:dyDescent="0.25">
      <c r="A365" s="82" t="s">
        <v>88</v>
      </c>
      <c r="B365" s="79" t="s">
        <v>702</v>
      </c>
      <c r="C365" s="79" t="s">
        <v>713</v>
      </c>
      <c r="D365" s="80" t="s">
        <v>694</v>
      </c>
      <c r="E365" s="143">
        <v>5.0000000000000001E-3</v>
      </c>
      <c r="F365" s="94">
        <v>0</v>
      </c>
      <c r="G365" s="94">
        <f t="shared" si="9"/>
        <v>5.0000000000000001E-3</v>
      </c>
      <c r="J365" s="111"/>
      <c r="M365" s="95"/>
    </row>
    <row r="366" spans="1:13" x14ac:dyDescent="0.25">
      <c r="A366" s="82" t="s">
        <v>361</v>
      </c>
      <c r="B366" s="79" t="s">
        <v>536</v>
      </c>
      <c r="C366" s="79" t="s">
        <v>687</v>
      </c>
      <c r="D366" s="80" t="s">
        <v>696</v>
      </c>
      <c r="E366" s="143">
        <v>0.04</v>
      </c>
      <c r="F366" s="94">
        <v>0</v>
      </c>
      <c r="G366" s="94">
        <f t="shared" si="9"/>
        <v>0.04</v>
      </c>
      <c r="J366" s="111"/>
      <c r="M366" s="95"/>
    </row>
    <row r="367" spans="1:13" ht="23.25" x14ac:dyDescent="0.25">
      <c r="A367" s="82" t="s">
        <v>256</v>
      </c>
      <c r="B367" s="79" t="s">
        <v>537</v>
      </c>
      <c r="C367" s="79" t="s">
        <v>688</v>
      </c>
      <c r="D367" s="80" t="s">
        <v>694</v>
      </c>
      <c r="E367" s="143">
        <v>1.174E-2</v>
      </c>
      <c r="F367" s="94">
        <v>0</v>
      </c>
      <c r="G367" s="94">
        <f t="shared" si="9"/>
        <v>1.174E-2</v>
      </c>
      <c r="J367" s="111"/>
      <c r="M367" s="95"/>
    </row>
    <row r="368" spans="1:13" x14ac:dyDescent="0.25">
      <c r="A368" s="82" t="s">
        <v>29</v>
      </c>
      <c r="B368" s="79" t="s">
        <v>31</v>
      </c>
      <c r="C368" s="79" t="s">
        <v>31</v>
      </c>
      <c r="D368" s="80" t="s">
        <v>698</v>
      </c>
      <c r="E368" s="143">
        <v>0</v>
      </c>
      <c r="F368" s="94">
        <v>0</v>
      </c>
      <c r="G368" s="94">
        <f t="shared" si="9"/>
        <v>0</v>
      </c>
      <c r="J368" s="111"/>
      <c r="M368" s="95"/>
    </row>
    <row r="369" spans="1:14" ht="23.25" x14ac:dyDescent="0.25">
      <c r="A369" s="82" t="s">
        <v>9</v>
      </c>
      <c r="B369" s="79" t="s">
        <v>538</v>
      </c>
      <c r="C369" s="79" t="s">
        <v>689</v>
      </c>
      <c r="D369" s="80" t="s">
        <v>693</v>
      </c>
      <c r="E369" s="143">
        <v>2E-3</v>
      </c>
      <c r="F369" s="94">
        <v>0</v>
      </c>
      <c r="G369" s="94">
        <f t="shared" si="9"/>
        <v>2E-3</v>
      </c>
      <c r="J369" s="111"/>
      <c r="M369" s="95"/>
    </row>
    <row r="370" spans="1:14" ht="57" x14ac:dyDescent="0.25">
      <c r="A370" s="82" t="s">
        <v>256</v>
      </c>
      <c r="B370" s="79" t="s">
        <v>337</v>
      </c>
      <c r="C370" s="79" t="s">
        <v>338</v>
      </c>
      <c r="D370" s="80" t="s">
        <v>695</v>
      </c>
      <c r="E370" s="143">
        <v>1.25</v>
      </c>
      <c r="F370" s="94">
        <v>0</v>
      </c>
      <c r="G370" s="94">
        <f t="shared" si="9"/>
        <v>1.25</v>
      </c>
      <c r="J370" s="111"/>
      <c r="M370" s="95"/>
    </row>
    <row r="371" spans="1:14" ht="23.25" x14ac:dyDescent="0.25">
      <c r="A371" s="82" t="s">
        <v>9</v>
      </c>
      <c r="B371" s="79" t="s">
        <v>539</v>
      </c>
      <c r="C371" s="79" t="s">
        <v>690</v>
      </c>
      <c r="D371" s="80" t="s">
        <v>694</v>
      </c>
      <c r="E371" s="143">
        <v>5.0000000000000001E-3</v>
      </c>
      <c r="F371" s="94">
        <v>0</v>
      </c>
      <c r="G371" s="94">
        <f t="shared" si="9"/>
        <v>5.0000000000000001E-3</v>
      </c>
      <c r="I371" s="111"/>
      <c r="J371" s="111"/>
      <c r="K371" s="111"/>
      <c r="L371" s="111"/>
      <c r="M371" s="111"/>
      <c r="N371" s="111"/>
    </row>
    <row r="372" spans="1:14" x14ac:dyDescent="0.25">
      <c r="A372" s="82" t="s">
        <v>256</v>
      </c>
      <c r="B372" s="79" t="s">
        <v>339</v>
      </c>
      <c r="C372" s="79" t="s">
        <v>340</v>
      </c>
      <c r="D372" s="80" t="s">
        <v>693</v>
      </c>
      <c r="E372" s="142">
        <v>7.7999999999999999E-4</v>
      </c>
      <c r="F372" s="94">
        <v>0</v>
      </c>
      <c r="G372" s="94">
        <f t="shared" ref="G372:G384" si="10">E372-F372</f>
        <v>7.7999999999999999E-4</v>
      </c>
      <c r="I372" s="111"/>
      <c r="J372" s="111"/>
      <c r="K372" s="111"/>
      <c r="L372" s="111"/>
      <c r="M372" s="111"/>
      <c r="N372" s="111"/>
    </row>
    <row r="373" spans="1:14" ht="22.5" x14ac:dyDescent="0.25">
      <c r="A373" s="113" t="s">
        <v>49</v>
      </c>
      <c r="B373" s="113" t="s">
        <v>540</v>
      </c>
      <c r="C373" s="113" t="s">
        <v>691</v>
      </c>
      <c r="D373" s="73" t="s">
        <v>693</v>
      </c>
      <c r="E373" s="142">
        <v>1E-3</v>
      </c>
      <c r="F373" s="94">
        <v>0</v>
      </c>
      <c r="G373" s="94">
        <f t="shared" si="10"/>
        <v>1E-3</v>
      </c>
      <c r="I373" s="111"/>
      <c r="J373" s="111"/>
      <c r="K373" s="111"/>
      <c r="L373" s="111"/>
      <c r="M373" s="111"/>
      <c r="N373" s="111"/>
    </row>
    <row r="374" spans="1:14" ht="22.5" x14ac:dyDescent="0.25">
      <c r="A374" s="113" t="s">
        <v>256</v>
      </c>
      <c r="B374" s="113" t="s">
        <v>541</v>
      </c>
      <c r="C374" s="113" t="s">
        <v>692</v>
      </c>
      <c r="D374" s="73" t="s">
        <v>695</v>
      </c>
      <c r="E374" s="142">
        <v>0.15177000000000002</v>
      </c>
      <c r="F374" s="94">
        <v>0</v>
      </c>
      <c r="G374" s="94">
        <f t="shared" si="10"/>
        <v>0.15177000000000002</v>
      </c>
      <c r="I374" s="111"/>
      <c r="J374" s="111"/>
      <c r="K374" s="111"/>
      <c r="L374" s="111"/>
      <c r="M374" s="111"/>
      <c r="N374" s="111"/>
    </row>
    <row r="375" spans="1:14" x14ac:dyDescent="0.25">
      <c r="A375" s="113" t="s">
        <v>62</v>
      </c>
      <c r="B375" s="113" t="s">
        <v>703</v>
      </c>
      <c r="C375" s="113" t="s">
        <v>714</v>
      </c>
      <c r="D375" s="73" t="s">
        <v>693</v>
      </c>
      <c r="E375" s="142">
        <v>2E-3</v>
      </c>
      <c r="F375" s="94">
        <v>0</v>
      </c>
      <c r="G375" s="94">
        <f t="shared" si="10"/>
        <v>2E-3</v>
      </c>
      <c r="I375" s="111"/>
      <c r="J375" s="111"/>
      <c r="K375" s="111"/>
      <c r="L375" s="111"/>
      <c r="M375" s="111"/>
      <c r="N375" s="111"/>
    </row>
    <row r="376" spans="1:14" ht="33.75" x14ac:dyDescent="0.25">
      <c r="A376" s="113" t="s">
        <v>256</v>
      </c>
      <c r="B376" s="114" t="s">
        <v>704</v>
      </c>
      <c r="C376" s="113" t="s">
        <v>715</v>
      </c>
      <c r="D376" s="73" t="s">
        <v>695</v>
      </c>
      <c r="E376" s="142">
        <v>0.19</v>
      </c>
      <c r="F376" s="94">
        <v>0</v>
      </c>
      <c r="G376" s="94">
        <f t="shared" si="10"/>
        <v>0.19</v>
      </c>
      <c r="I376" s="111"/>
      <c r="J376" s="111"/>
      <c r="K376" s="111"/>
      <c r="L376" s="111"/>
      <c r="M376" s="111"/>
      <c r="N376" s="111"/>
    </row>
    <row r="377" spans="1:14" x14ac:dyDescent="0.25">
      <c r="A377" s="113" t="s">
        <v>256</v>
      </c>
      <c r="B377" s="113" t="s">
        <v>705</v>
      </c>
      <c r="C377" s="113" t="s">
        <v>716</v>
      </c>
      <c r="D377" s="73" t="s">
        <v>696</v>
      </c>
      <c r="E377" s="142">
        <v>0.11</v>
      </c>
      <c r="F377" s="94">
        <v>0</v>
      </c>
      <c r="G377" s="94">
        <f t="shared" si="10"/>
        <v>0.11</v>
      </c>
      <c r="I377" s="111"/>
      <c r="J377" s="111"/>
      <c r="K377" s="111"/>
      <c r="L377" s="111"/>
      <c r="M377" s="111"/>
      <c r="N377" s="111"/>
    </row>
    <row r="378" spans="1:14" x14ac:dyDescent="0.25">
      <c r="A378" s="113" t="s">
        <v>256</v>
      </c>
      <c r="B378" s="113" t="s">
        <v>706</v>
      </c>
      <c r="C378" s="113" t="s">
        <v>717</v>
      </c>
      <c r="D378" s="73" t="s">
        <v>693</v>
      </c>
      <c r="E378" s="142">
        <v>2E-3</v>
      </c>
      <c r="F378" s="94">
        <v>0</v>
      </c>
      <c r="G378" s="94">
        <f t="shared" si="10"/>
        <v>2E-3</v>
      </c>
      <c r="I378" s="111"/>
      <c r="J378" s="111"/>
      <c r="K378" s="111"/>
      <c r="L378" s="111"/>
      <c r="M378" s="111"/>
      <c r="N378" s="111"/>
    </row>
    <row r="379" spans="1:14" ht="22.5" x14ac:dyDescent="0.25">
      <c r="A379" s="113" t="s">
        <v>62</v>
      </c>
      <c r="B379" s="113" t="s">
        <v>707</v>
      </c>
      <c r="C379" s="113" t="s">
        <v>718</v>
      </c>
      <c r="D379" s="73" t="s">
        <v>698</v>
      </c>
      <c r="E379" s="142">
        <v>1.5E-3</v>
      </c>
      <c r="F379" s="94">
        <v>0</v>
      </c>
      <c r="G379" s="94">
        <f t="shared" si="10"/>
        <v>1.5E-3</v>
      </c>
      <c r="I379" s="111"/>
      <c r="J379" s="111"/>
      <c r="K379" s="111"/>
      <c r="L379" s="111"/>
      <c r="M379" s="111"/>
      <c r="N379" s="111"/>
    </row>
    <row r="380" spans="1:14" ht="22.5" x14ac:dyDescent="0.25">
      <c r="A380" s="113" t="s">
        <v>62</v>
      </c>
      <c r="B380" s="113" t="s">
        <v>708</v>
      </c>
      <c r="C380" s="113" t="s">
        <v>719</v>
      </c>
      <c r="D380" s="73" t="s">
        <v>694</v>
      </c>
      <c r="E380" s="142">
        <v>5.4999999999999997E-3</v>
      </c>
      <c r="F380" s="94">
        <v>0</v>
      </c>
      <c r="G380" s="94">
        <f t="shared" si="10"/>
        <v>5.4999999999999997E-3</v>
      </c>
      <c r="I380" s="111"/>
      <c r="J380" s="111"/>
      <c r="K380" s="111"/>
      <c r="L380" s="111"/>
      <c r="M380" s="111"/>
      <c r="N380" s="111"/>
    </row>
    <row r="381" spans="1:14" ht="22.5" x14ac:dyDescent="0.25">
      <c r="A381" s="113" t="s">
        <v>9</v>
      </c>
      <c r="B381" s="113" t="s">
        <v>725</v>
      </c>
      <c r="C381" s="113" t="s">
        <v>770</v>
      </c>
      <c r="D381" s="73" t="s">
        <v>693</v>
      </c>
      <c r="E381" s="142">
        <v>1.6999999999999999E-3</v>
      </c>
      <c r="F381" s="94">
        <v>0</v>
      </c>
      <c r="G381" s="94">
        <f t="shared" si="10"/>
        <v>1.6999999999999999E-3</v>
      </c>
      <c r="I381" s="111"/>
      <c r="J381" s="111"/>
      <c r="K381" s="111"/>
      <c r="L381" s="111"/>
      <c r="M381" s="111"/>
      <c r="N381" s="111"/>
    </row>
    <row r="382" spans="1:14" ht="22.5" x14ac:dyDescent="0.25">
      <c r="A382" s="113" t="s">
        <v>9</v>
      </c>
      <c r="B382" s="113" t="s">
        <v>726</v>
      </c>
      <c r="C382" s="113" t="s">
        <v>720</v>
      </c>
      <c r="D382" s="73" t="s">
        <v>694</v>
      </c>
      <c r="E382" s="142">
        <v>2.4559999999999998E-3</v>
      </c>
      <c r="F382" s="94">
        <v>0</v>
      </c>
      <c r="G382" s="94">
        <f t="shared" si="10"/>
        <v>2.4559999999999998E-3</v>
      </c>
      <c r="I382" s="111"/>
      <c r="J382" s="111"/>
      <c r="K382" s="111"/>
      <c r="L382" s="111"/>
      <c r="M382" s="111"/>
      <c r="N382" s="111"/>
    </row>
    <row r="383" spans="1:14" ht="22.5" x14ac:dyDescent="0.25">
      <c r="A383" s="113" t="s">
        <v>9</v>
      </c>
      <c r="B383" s="113" t="s">
        <v>760</v>
      </c>
      <c r="C383" s="113" t="s">
        <v>771</v>
      </c>
      <c r="D383" s="73" t="s">
        <v>693</v>
      </c>
      <c r="E383" s="142">
        <v>1.6999999999999999E-3</v>
      </c>
      <c r="F383" s="94">
        <v>0</v>
      </c>
      <c r="G383" s="94">
        <f t="shared" si="10"/>
        <v>1.6999999999999999E-3</v>
      </c>
      <c r="I383" s="111"/>
      <c r="J383" s="111"/>
      <c r="K383" s="111"/>
      <c r="L383" s="111"/>
      <c r="M383" s="111"/>
      <c r="N383" s="111"/>
    </row>
    <row r="384" spans="1:14" ht="22.5" x14ac:dyDescent="0.25">
      <c r="A384" s="114" t="s">
        <v>80</v>
      </c>
      <c r="B384" s="114" t="s">
        <v>727</v>
      </c>
      <c r="C384" s="114" t="s">
        <v>82</v>
      </c>
      <c r="D384" s="73" t="s">
        <v>698</v>
      </c>
      <c r="E384" s="142">
        <v>7.3000000000000001E-3</v>
      </c>
      <c r="F384" s="94">
        <v>0</v>
      </c>
      <c r="G384" s="94">
        <f t="shared" si="10"/>
        <v>7.3000000000000001E-3</v>
      </c>
      <c r="I384" s="111"/>
      <c r="J384" s="111"/>
      <c r="K384" s="111"/>
      <c r="L384" s="111"/>
      <c r="M384" s="111"/>
      <c r="N384" s="111"/>
    </row>
    <row r="385" spans="1:10" ht="22.5" x14ac:dyDescent="0.25">
      <c r="A385" s="114" t="s">
        <v>35</v>
      </c>
      <c r="B385" s="114" t="s">
        <v>761</v>
      </c>
      <c r="C385" s="114" t="s">
        <v>772</v>
      </c>
      <c r="D385" s="73" t="s">
        <v>694</v>
      </c>
      <c r="E385" s="142">
        <v>7.4999999999999997E-3</v>
      </c>
      <c r="F385" s="94">
        <v>0</v>
      </c>
      <c r="G385" s="94">
        <f t="shared" ref="G385:G401" si="11">E385-F385</f>
        <v>7.4999999999999997E-3</v>
      </c>
      <c r="J385" s="111"/>
    </row>
    <row r="386" spans="1:10" ht="33.75" x14ac:dyDescent="0.25">
      <c r="A386" s="114" t="s">
        <v>212</v>
      </c>
      <c r="B386" s="114" t="s">
        <v>762</v>
      </c>
      <c r="C386" s="114" t="s">
        <v>773</v>
      </c>
      <c r="D386" s="73" t="s">
        <v>698</v>
      </c>
      <c r="E386" s="142">
        <v>1.5E-3</v>
      </c>
      <c r="F386" s="94">
        <v>0</v>
      </c>
      <c r="G386" s="94">
        <f t="shared" si="11"/>
        <v>1.5E-3</v>
      </c>
      <c r="J386" s="111"/>
    </row>
    <row r="387" spans="1:10" ht="22.5" x14ac:dyDescent="0.25">
      <c r="A387" s="114" t="s">
        <v>62</v>
      </c>
      <c r="B387" s="114" t="s">
        <v>763</v>
      </c>
      <c r="C387" s="114" t="s">
        <v>774</v>
      </c>
      <c r="D387" s="73" t="s">
        <v>693</v>
      </c>
      <c r="E387" s="142">
        <v>2E-3</v>
      </c>
      <c r="F387" s="94">
        <v>0</v>
      </c>
      <c r="G387" s="94">
        <f t="shared" si="11"/>
        <v>2E-3</v>
      </c>
      <c r="J387" s="111"/>
    </row>
    <row r="388" spans="1:10" ht="22.5" x14ac:dyDescent="0.25">
      <c r="A388" s="114" t="s">
        <v>9</v>
      </c>
      <c r="B388" s="114" t="s">
        <v>730</v>
      </c>
      <c r="C388" s="114" t="s">
        <v>744</v>
      </c>
      <c r="D388" s="73" t="s">
        <v>699</v>
      </c>
      <c r="E388" s="142">
        <v>5.79</v>
      </c>
      <c r="F388" s="94">
        <v>0</v>
      </c>
      <c r="G388" s="94">
        <f t="shared" si="11"/>
        <v>5.79</v>
      </c>
      <c r="J388" s="111"/>
    </row>
    <row r="389" spans="1:10" ht="22.5" x14ac:dyDescent="0.25">
      <c r="A389" s="114" t="s">
        <v>9</v>
      </c>
      <c r="B389" s="114" t="s">
        <v>731</v>
      </c>
      <c r="C389" s="114" t="s">
        <v>745</v>
      </c>
      <c r="D389" s="73" t="s">
        <v>747</v>
      </c>
      <c r="E389" s="142">
        <v>80</v>
      </c>
      <c r="F389" s="94">
        <v>0</v>
      </c>
      <c r="G389" s="94">
        <f t="shared" si="11"/>
        <v>80</v>
      </c>
      <c r="J389" s="111"/>
    </row>
    <row r="390" spans="1:10" ht="22.5" x14ac:dyDescent="0.25">
      <c r="A390" s="114" t="s">
        <v>9</v>
      </c>
      <c r="B390" s="114" t="s">
        <v>732</v>
      </c>
      <c r="C390" s="114" t="s">
        <v>745</v>
      </c>
      <c r="D390" s="73" t="s">
        <v>697</v>
      </c>
      <c r="E390" s="142">
        <v>35</v>
      </c>
      <c r="F390" s="94">
        <v>0</v>
      </c>
      <c r="G390" s="94">
        <f t="shared" si="11"/>
        <v>35</v>
      </c>
      <c r="J390" s="111"/>
    </row>
    <row r="391" spans="1:10" ht="22.5" x14ac:dyDescent="0.25">
      <c r="A391" s="114" t="s">
        <v>9</v>
      </c>
      <c r="B391" s="114" t="s">
        <v>733</v>
      </c>
      <c r="C391" s="114" t="s">
        <v>745</v>
      </c>
      <c r="D391" s="73" t="s">
        <v>699</v>
      </c>
      <c r="E391" s="142">
        <v>12</v>
      </c>
      <c r="F391" s="94">
        <v>0</v>
      </c>
      <c r="G391" s="94">
        <f t="shared" si="11"/>
        <v>12</v>
      </c>
      <c r="J391" s="111"/>
    </row>
    <row r="392" spans="1:10" ht="22.5" x14ac:dyDescent="0.25">
      <c r="A392" s="114" t="s">
        <v>9</v>
      </c>
      <c r="B392" s="114" t="s">
        <v>734</v>
      </c>
      <c r="C392" s="114" t="s">
        <v>745</v>
      </c>
      <c r="D392" s="73" t="s">
        <v>699</v>
      </c>
      <c r="E392" s="142">
        <v>10</v>
      </c>
      <c r="F392" s="94">
        <v>0</v>
      </c>
      <c r="G392" s="94">
        <f t="shared" si="11"/>
        <v>10</v>
      </c>
      <c r="J392" s="111"/>
    </row>
    <row r="393" spans="1:10" ht="33.75" x14ac:dyDescent="0.25">
      <c r="A393" s="114" t="s">
        <v>9</v>
      </c>
      <c r="B393" s="114" t="s">
        <v>735</v>
      </c>
      <c r="C393" s="114" t="s">
        <v>746</v>
      </c>
      <c r="D393" s="73" t="s">
        <v>699</v>
      </c>
      <c r="E393" s="142">
        <v>7.843</v>
      </c>
      <c r="F393" s="94">
        <v>0</v>
      </c>
      <c r="G393" s="94">
        <f t="shared" si="11"/>
        <v>7.843</v>
      </c>
      <c r="J393" s="111"/>
    </row>
    <row r="394" spans="1:10" ht="22.5" x14ac:dyDescent="0.25">
      <c r="A394" s="114" t="s">
        <v>212</v>
      </c>
      <c r="B394" s="114" t="s">
        <v>736</v>
      </c>
      <c r="C394" s="114" t="s">
        <v>745</v>
      </c>
      <c r="D394" s="73" t="s">
        <v>747</v>
      </c>
      <c r="E394" s="142">
        <v>90</v>
      </c>
      <c r="F394" s="94">
        <v>0</v>
      </c>
      <c r="G394" s="94">
        <f t="shared" si="11"/>
        <v>90</v>
      </c>
      <c r="J394" s="111"/>
    </row>
    <row r="395" spans="1:10" ht="22.5" x14ac:dyDescent="0.25">
      <c r="A395" s="114" t="s">
        <v>256</v>
      </c>
      <c r="B395" s="114" t="s">
        <v>737</v>
      </c>
      <c r="C395" s="114" t="s">
        <v>745</v>
      </c>
      <c r="D395" s="73" t="s">
        <v>697</v>
      </c>
      <c r="E395" s="142">
        <v>25</v>
      </c>
      <c r="F395" s="94">
        <v>0</v>
      </c>
      <c r="G395" s="94">
        <f t="shared" si="11"/>
        <v>25</v>
      </c>
      <c r="J395" s="111"/>
    </row>
    <row r="396" spans="1:10" ht="22.5" x14ac:dyDescent="0.25">
      <c r="A396" s="114" t="s">
        <v>256</v>
      </c>
      <c r="B396" s="114" t="s">
        <v>738</v>
      </c>
      <c r="C396" s="114" t="s">
        <v>745</v>
      </c>
      <c r="D396" s="73" t="s">
        <v>747</v>
      </c>
      <c r="E396" s="142">
        <v>55.8</v>
      </c>
      <c r="F396" s="94">
        <v>0</v>
      </c>
      <c r="G396" s="94">
        <f t="shared" si="11"/>
        <v>55.8</v>
      </c>
      <c r="J396" s="111"/>
    </row>
    <row r="397" spans="1:10" ht="22.5" x14ac:dyDescent="0.25">
      <c r="A397" s="114" t="s">
        <v>256</v>
      </c>
      <c r="B397" s="114" t="s">
        <v>739</v>
      </c>
      <c r="C397" s="114" t="s">
        <v>745</v>
      </c>
      <c r="D397" s="73" t="s">
        <v>695</v>
      </c>
      <c r="E397" s="142">
        <v>1</v>
      </c>
      <c r="F397" s="94">
        <v>0</v>
      </c>
      <c r="G397" s="94">
        <f t="shared" si="11"/>
        <v>1</v>
      </c>
      <c r="J397" s="111"/>
    </row>
    <row r="398" spans="1:10" ht="22.5" x14ac:dyDescent="0.25">
      <c r="A398" s="114" t="s">
        <v>728</v>
      </c>
      <c r="B398" s="114" t="s">
        <v>740</v>
      </c>
      <c r="C398" s="114" t="s">
        <v>745</v>
      </c>
      <c r="D398" s="73" t="s">
        <v>699</v>
      </c>
      <c r="E398" s="142">
        <v>2.5</v>
      </c>
      <c r="F398" s="94">
        <v>0</v>
      </c>
      <c r="G398" s="94">
        <f t="shared" si="11"/>
        <v>2.5</v>
      </c>
      <c r="J398" s="111"/>
    </row>
    <row r="399" spans="1:10" ht="22.5" x14ac:dyDescent="0.25">
      <c r="A399" s="114" t="s">
        <v>24</v>
      </c>
      <c r="B399" s="114" t="s">
        <v>741</v>
      </c>
      <c r="C399" s="114" t="s">
        <v>745</v>
      </c>
      <c r="D399" s="73" t="s">
        <v>697</v>
      </c>
      <c r="E399" s="142">
        <v>30</v>
      </c>
      <c r="F399" s="94">
        <v>0</v>
      </c>
      <c r="G399" s="94">
        <f t="shared" si="11"/>
        <v>30</v>
      </c>
      <c r="J399" s="111"/>
    </row>
    <row r="400" spans="1:10" ht="22.5" x14ac:dyDescent="0.25">
      <c r="A400" s="114" t="s">
        <v>729</v>
      </c>
      <c r="B400" s="114" t="s">
        <v>742</v>
      </c>
      <c r="C400" s="114" t="s">
        <v>745</v>
      </c>
      <c r="D400" s="73" t="s">
        <v>695</v>
      </c>
      <c r="E400" s="142">
        <v>0.1</v>
      </c>
      <c r="F400" s="94">
        <v>0</v>
      </c>
      <c r="G400" s="94">
        <f t="shared" si="11"/>
        <v>0.1</v>
      </c>
      <c r="J400" s="111"/>
    </row>
    <row r="401" spans="1:10" ht="22.5" x14ac:dyDescent="0.25">
      <c r="A401" s="114" t="s">
        <v>729</v>
      </c>
      <c r="B401" s="114" t="s">
        <v>743</v>
      </c>
      <c r="C401" s="114" t="s">
        <v>745</v>
      </c>
      <c r="D401" s="73" t="s">
        <v>697</v>
      </c>
      <c r="E401" s="142">
        <v>20</v>
      </c>
      <c r="F401" s="94">
        <v>0</v>
      </c>
      <c r="G401" s="94">
        <f t="shared" si="11"/>
        <v>20</v>
      </c>
      <c r="J401" s="111"/>
    </row>
    <row r="402" spans="1:10" x14ac:dyDescent="0.25">
      <c r="A402" s="73"/>
      <c r="B402" s="73"/>
      <c r="C402" s="73"/>
      <c r="D402" s="73"/>
      <c r="E402" s="84">
        <f>SUM(E13:E401)</f>
        <v>429.95077700000007</v>
      </c>
      <c r="F402" s="84">
        <f t="shared" ref="F402:G402" si="12">SUM(F13:F401)</f>
        <v>0</v>
      </c>
      <c r="G402" s="84">
        <f t="shared" si="12"/>
        <v>429.95077700000007</v>
      </c>
    </row>
  </sheetData>
  <autoFilter ref="A12:J402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7" ht="15" customHeight="1" x14ac:dyDescent="0.25">
      <c r="C1" s="17"/>
      <c r="D1" s="17"/>
      <c r="E1" s="17"/>
      <c r="F1" s="116" t="str">
        <f>'Приморский край'!F1:G5</f>
        <v>Приложение N 4
к приказу ФАС России
от 08.12.2022 N 960/22
Форма 6</v>
      </c>
      <c r="G1" s="117"/>
    </row>
    <row r="2" spans="1:7" ht="15" customHeight="1" x14ac:dyDescent="0.25">
      <c r="C2" s="118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ЯНВАРЬ 2025 года
</v>
      </c>
      <c r="D2" s="119"/>
      <c r="E2" s="120"/>
      <c r="F2" s="117"/>
      <c r="G2" s="117"/>
    </row>
    <row r="3" spans="1:7" ht="15" customHeight="1" x14ac:dyDescent="0.25">
      <c r="C3" s="121"/>
      <c r="D3" s="122"/>
      <c r="E3" s="123"/>
      <c r="F3" s="117"/>
      <c r="G3" s="117"/>
    </row>
    <row r="4" spans="1:7" ht="15" customHeight="1" x14ac:dyDescent="0.25">
      <c r="C4" s="121"/>
      <c r="D4" s="122"/>
      <c r="E4" s="123"/>
      <c r="F4" s="117"/>
      <c r="G4" s="117"/>
    </row>
    <row r="5" spans="1:7" ht="15" customHeight="1" x14ac:dyDescent="0.25">
      <c r="C5" s="121"/>
      <c r="D5" s="122"/>
      <c r="E5" s="123"/>
      <c r="F5" s="117"/>
      <c r="G5" s="117"/>
    </row>
    <row r="6" spans="1:7" ht="15" customHeight="1" x14ac:dyDescent="0.25">
      <c r="C6" s="121"/>
      <c r="D6" s="122"/>
      <c r="E6" s="123"/>
    </row>
    <row r="7" spans="1:7" ht="15" customHeight="1" x14ac:dyDescent="0.25">
      <c r="C7" s="124"/>
      <c r="D7" s="125"/>
      <c r="E7" s="126"/>
    </row>
    <row r="8" spans="1:7" x14ac:dyDescent="0.25">
      <c r="C8" s="17"/>
      <c r="D8" s="17"/>
      <c r="E8" s="17"/>
    </row>
    <row r="9" spans="1:7" x14ac:dyDescent="0.25">
      <c r="A9" s="19">
        <f>'Приморский край'!A9</f>
        <v>45658</v>
      </c>
      <c r="C9" s="17"/>
      <c r="D9" s="17"/>
      <c r="E9" s="17"/>
      <c r="F9" s="127"/>
      <c r="G9" s="128"/>
    </row>
    <row r="10" spans="1:7" hidden="1" x14ac:dyDescent="0.25">
      <c r="C10" s="18"/>
      <c r="D10" s="18"/>
      <c r="E10" s="20">
        <f>SUBTOTAL(9,(E13:E13))*1000</f>
        <v>6047.8949999999995</v>
      </c>
    </row>
    <row r="11" spans="1:7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22.5" x14ac:dyDescent="0.25">
      <c r="A13" s="75" t="s">
        <v>18</v>
      </c>
      <c r="B13" s="76" t="s">
        <v>19</v>
      </c>
      <c r="C13" s="77" t="s">
        <v>20</v>
      </c>
      <c r="D13" s="43" t="s">
        <v>12</v>
      </c>
      <c r="E13" s="78">
        <v>6.0478949999999996</v>
      </c>
      <c r="F13" s="8">
        <v>0</v>
      </c>
      <c r="G13" s="8">
        <f>E13-F13</f>
        <v>6.0478949999999996</v>
      </c>
    </row>
    <row r="14" spans="1:7" s="23" customFormat="1" x14ac:dyDescent="0.25">
      <c r="A14" s="24" t="s">
        <v>14</v>
      </c>
      <c r="B14" s="25"/>
      <c r="C14" s="25"/>
      <c r="D14" s="25"/>
      <c r="E14" s="26">
        <f>SUM(E13:E13)</f>
        <v>6.0478949999999996</v>
      </c>
      <c r="F14" s="26">
        <f>SUM(F13:F13)</f>
        <v>0</v>
      </c>
      <c r="G14" s="26">
        <f>SUM(G13:G13)</f>
        <v>6.0478949999999996</v>
      </c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Приморский край</vt:lpstr>
      <vt:lpstr>Камчатский край</vt:lpstr>
      <vt:lpstr>Хабаровский край</vt:lpstr>
      <vt:lpstr>Амурская область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2024-12-20T06:30:05Z</dcterms:modified>
</cp:coreProperties>
</file>