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7.2023\"/>
    </mc:Choice>
  </mc:AlternateContent>
  <bookViews>
    <workbookView xWindow="480" yWindow="75" windowWidth="27795" windowHeight="12075" activeTab="4"/>
  </bookViews>
  <sheets>
    <sheet name="Март" sheetId="12" r:id="rId1"/>
    <sheet name="Апрель" sheetId="14" r:id="rId2"/>
    <sheet name="Май" sheetId="16" r:id="rId3"/>
    <sheet name="Июнь" sheetId="17" r:id="rId4"/>
    <sheet name="Июль" sheetId="18" r:id="rId5"/>
  </sheets>
  <externalReferences>
    <externalReference r:id="rId6"/>
    <externalReference r:id="rId7"/>
    <externalReference r:id="rId8"/>
    <externalReference r:id="rId9"/>
  </externalReferences>
  <calcPr calcId="152511"/>
</workbook>
</file>

<file path=xl/calcChain.xml><?xml version="1.0" encoding="utf-8"?>
<calcChain xmlns="http://schemas.openxmlformats.org/spreadsheetml/2006/main">
  <c r="G8" i="18" l="1"/>
  <c r="G7" i="18"/>
  <c r="G6" i="18"/>
  <c r="E8" i="18"/>
  <c r="I8" i="18" s="1"/>
  <c r="J8" i="18" s="1"/>
  <c r="E7" i="18"/>
  <c r="I7" i="18" s="1"/>
  <c r="J7" i="18" s="1"/>
  <c r="E6" i="18"/>
  <c r="I6" i="18" s="1"/>
  <c r="J6" i="18" s="1"/>
  <c r="G8" i="17" l="1"/>
  <c r="G7" i="17"/>
  <c r="G6" i="17"/>
  <c r="E8" i="17" l="1"/>
  <c r="E7" i="17"/>
  <c r="E6" i="17"/>
  <c r="I8" i="17" l="1"/>
  <c r="J8" i="17" s="1"/>
  <c r="I7" i="17"/>
  <c r="J7" i="17" s="1"/>
  <c r="I6" i="17"/>
  <c r="J6" i="17" s="1"/>
  <c r="G8" i="16" l="1"/>
  <c r="G7" i="16"/>
  <c r="G6" i="16"/>
  <c r="E8" i="16"/>
  <c r="I8" i="16" s="1"/>
  <c r="J8" i="16" s="1"/>
  <c r="E7" i="16"/>
  <c r="E6" i="16"/>
  <c r="I6" i="16" s="1"/>
  <c r="J6" i="16" s="1"/>
  <c r="I7" i="16"/>
  <c r="J7" i="16" s="1"/>
  <c r="G8" i="14" l="1"/>
  <c r="G7" i="14"/>
  <c r="G6" i="14"/>
  <c r="E8" i="14" l="1"/>
  <c r="I8" i="14" s="1"/>
  <c r="J8" i="14" s="1"/>
  <c r="E7" i="14"/>
  <c r="E6" i="14"/>
  <c r="I7" i="14"/>
  <c r="J7" i="14" s="1"/>
  <c r="I6" i="14"/>
  <c r="J6" i="14" s="1"/>
  <c r="E7" i="12" l="1"/>
  <c r="I7" i="12" s="1"/>
  <c r="J7" i="12" s="1"/>
  <c r="E6" i="12"/>
  <c r="E8" i="12"/>
  <c r="I8" i="12" s="1"/>
  <c r="J8" i="12" s="1"/>
  <c r="I6" i="12"/>
  <c r="J6" i="12" s="1"/>
</calcChain>
</file>

<file path=xl/sharedStrings.xml><?xml version="1.0" encoding="utf-8"?>
<sst xmlns="http://schemas.openxmlformats.org/spreadsheetml/2006/main" count="125" uniqueCount="31">
  <si>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</si>
  <si>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</si>
  <si>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</si>
  <si>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</si>
  <si>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</si>
  <si>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</si>
  <si>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</si>
  <si>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</si>
  <si>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</si>
  <si>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</si>
  <si>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</si>
  <si>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</si>
  <si>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</si>
  <si>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</si>
  <si>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</si>
  <si>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</si>
  <si>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</si>
  <si>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</si>
  <si>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</si>
  <si>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</si>
  <si>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</si>
  <si>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1-31 Марта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</si>
  <si>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</si>
  <si>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АПРЕЛЬ 2023 года</t>
  </si>
  <si>
    <t>1-30 Апреля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</si>
  <si>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МАЙ 2023 года</t>
  </si>
  <si>
    <t>1-31 Мая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</si>
  <si>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ИЮНЬ 2023 года</t>
  </si>
  <si>
    <t>1-30 Июня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</si>
  <si>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ИЮЛЬ 2023 года</t>
  </si>
  <si>
    <t>1-31 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</si>
</sst>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4.2023\&#1087;&#1083;&#1072;&#1085;%2004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5.2023\&#1087;&#1083;&#1072;&#1085;%2005.2023%20prilozhenie4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6.2023\&#1087;&#1083;&#1072;&#1085;%2006.2023%20prilozhenie4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7.2023\&#1087;&#1083;&#1072;&#1085;%2007.2023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Апрель"/>
    </sheetNames>
    <sheetDataSet>
      <sheetData sheetId="0"/>
      <sheetData sheetId="1">
        <row r="6">
          <cell r="G6">
            <v>0.16</v>
          </cell>
        </row>
        <row r="7">
          <cell r="G7">
            <v>0.42</v>
          </cell>
        </row>
        <row r="8">
          <cell r="G8">
            <v>6.5400000000000007E-4</v>
          </cell>
        </row>
        <row r="9">
          <cell r="G9">
            <v>0.09</v>
          </cell>
        </row>
        <row r="10">
          <cell r="G10">
            <v>0</v>
          </cell>
        </row>
        <row r="11">
          <cell r="G11">
            <v>5.9999999999999995E-4</v>
          </cell>
        </row>
        <row r="12">
          <cell r="G12">
            <v>5.9999999999999995E-4</v>
          </cell>
        </row>
        <row r="13">
          <cell r="G13">
            <v>0</v>
          </cell>
        </row>
        <row r="14">
          <cell r="G14">
            <v>1E-3</v>
          </cell>
        </row>
        <row r="15">
          <cell r="G15">
            <v>2.637E-3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Апрель"/>
      <sheetName val="Май"/>
    </sheetNames>
    <sheetDataSet>
      <sheetData sheetId="0"/>
      <sheetData sheetId="1"/>
      <sheetData sheetId="2">
        <row r="6">
          <cell r="G6">
            <v>0.15</v>
          </cell>
        </row>
        <row r="7">
          <cell r="G7">
            <v>0.38500000000000001</v>
          </cell>
        </row>
        <row r="8">
          <cell r="G8">
            <v>5.2300000000000003E-4</v>
          </cell>
        </row>
        <row r="9">
          <cell r="G9">
            <v>0.02</v>
          </cell>
        </row>
        <row r="10">
          <cell r="G10">
            <v>0</v>
          </cell>
        </row>
        <row r="11">
          <cell r="G11">
            <v>5.0000000000000001E-4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5.0000000000000001E-4</v>
          </cell>
        </row>
        <row r="15">
          <cell r="G15">
            <v>2.0310000000000003E-3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Апрель"/>
      <sheetName val="Май"/>
      <sheetName val="Июнь"/>
    </sheetNames>
    <sheetDataSet>
      <sheetData sheetId="0"/>
      <sheetData sheetId="1"/>
      <sheetData sheetId="2"/>
      <sheetData sheetId="3">
        <row r="6">
          <cell r="G6">
            <v>0.113</v>
          </cell>
        </row>
        <row r="7">
          <cell r="G7">
            <v>0.28000000000000003</v>
          </cell>
        </row>
        <row r="8">
          <cell r="G8">
            <v>6.7900000000000002E-4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1.787E-3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Апрель"/>
      <sheetName val="Май"/>
      <sheetName val="Июнь"/>
      <sheetName val="Июль"/>
    </sheetNames>
    <sheetDataSet>
      <sheetData sheetId="0"/>
      <sheetData sheetId="1"/>
      <sheetData sheetId="2"/>
      <sheetData sheetId="3">
        <row r="7">
          <cell r="G7">
            <v>0.28000000000000003</v>
          </cell>
        </row>
      </sheetData>
      <sheetData sheetId="4">
        <row r="6">
          <cell r="G6">
            <v>0.113</v>
          </cell>
        </row>
        <row r="8">
          <cell r="G8">
            <v>3.21E-4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1.1510000000000001E-3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2" sqref="A2:J2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21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0.17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0.501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0.14599999999999999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9" sqref="G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23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24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1.5/1000*24*30</f>
        <v>1.08</v>
      </c>
      <c r="F6" s="2" t="s">
        <v>16</v>
      </c>
      <c r="G6" s="18">
        <f>[1]Апрель!$G$6</f>
        <v>0.16</v>
      </c>
      <c r="H6" s="18">
        <v>0</v>
      </c>
      <c r="I6" s="18">
        <f>E6</f>
        <v>1.08</v>
      </c>
      <c r="J6" s="19">
        <f>I6-H6</f>
        <v>1.08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3/1000*24*30</f>
        <v>2.16</v>
      </c>
      <c r="F7" s="2" t="s">
        <v>16</v>
      </c>
      <c r="G7" s="18">
        <f>[1]Апрель!$G$7+[1]Апрель!$G$8</f>
        <v>0.42065399999999997</v>
      </c>
      <c r="H7" s="18">
        <v>0</v>
      </c>
      <c r="I7" s="18">
        <f>E7</f>
        <v>2.16</v>
      </c>
      <c r="J7" s="19">
        <f>I7-H7</f>
        <v>2.16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15/1000*24*30</f>
        <v>10.799999999999999</v>
      </c>
      <c r="F8" s="13" t="s">
        <v>16</v>
      </c>
      <c r="G8" s="20">
        <f>SUM([1]Апрель!$G$9:$G$15)</f>
        <v>9.4837000000000005E-2</v>
      </c>
      <c r="H8" s="20">
        <v>0</v>
      </c>
      <c r="I8" s="20">
        <f>E8</f>
        <v>10.799999999999999</v>
      </c>
      <c r="J8" s="21">
        <f>I8-H8</f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XFD104857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26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f>[2]Май!$G$6</f>
        <v>0.15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f>[2]Май!$G$7+[2]Май!$G$8</f>
        <v>0.385523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f>SUM([2]Май!$G$9:$G$15)</f>
        <v>2.3031000000000003E-2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workbookViewId="0">
      <selection activeCell="H7" sqref="H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27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28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1.5/1000*24*30</f>
        <v>1.08</v>
      </c>
      <c r="F6" s="2" t="s">
        <v>16</v>
      </c>
      <c r="G6" s="18">
        <f>[3]Июнь!$G$6</f>
        <v>0.113</v>
      </c>
      <c r="H6" s="18">
        <v>0</v>
      </c>
      <c r="I6" s="18">
        <f>E6</f>
        <v>1.08</v>
      </c>
      <c r="J6" s="19">
        <f>I6-H6</f>
        <v>1.08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3/1000*24*30</f>
        <v>2.16</v>
      </c>
      <c r="F7" s="2" t="s">
        <v>16</v>
      </c>
      <c r="G7" s="18">
        <f>[3]Июнь!$G$7+[3]Июнь!$G$8</f>
        <v>0.28067900000000001</v>
      </c>
      <c r="H7" s="18">
        <v>0</v>
      </c>
      <c r="I7" s="18">
        <f>E7</f>
        <v>2.16</v>
      </c>
      <c r="J7" s="19">
        <f>I7-H7</f>
        <v>2.16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15/1000*24*30</f>
        <v>10.799999999999999</v>
      </c>
      <c r="F8" s="13" t="s">
        <v>16</v>
      </c>
      <c r="G8" s="20">
        <f>SUM([3]Июнь!$G$9:$G$15)</f>
        <v>1.787E-3</v>
      </c>
      <c r="H8" s="20">
        <v>0</v>
      </c>
      <c r="I8" s="20">
        <f>E8</f>
        <v>10.799999999999999</v>
      </c>
      <c r="J8" s="21">
        <f>I8-H8</f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BreakPreview" zoomScale="60" workbookViewId="0">
      <selection activeCell="L8" sqref="L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29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30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18">
        <f>1.5/1000*24*31</f>
        <v>1.1160000000000001</v>
      </c>
      <c r="F6" s="2" t="s">
        <v>16</v>
      </c>
      <c r="G6" s="18">
        <f>[4]Июль!$G$6</f>
        <v>0.113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18">
        <f>3/1000*24*31</f>
        <v>2.2320000000000002</v>
      </c>
      <c r="F7" s="2" t="s">
        <v>16</v>
      </c>
      <c r="G7" s="18">
        <f>[4]Июнь!$G$7+[4]Июль!$G$8</f>
        <v>0.28032100000000004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0">
        <f>15/1000*24*31</f>
        <v>11.16</v>
      </c>
      <c r="F8" s="13" t="s">
        <v>16</v>
      </c>
      <c r="G8" s="20">
        <f>SUM([4]Июль!$G$9:$G$15)</f>
        <v>1.1510000000000001E-3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Март</vt:lpstr>
      <vt:lpstr>Апрель</vt:lpstr>
      <vt:lpstr>Май</vt:lpstr>
      <vt:lpstr>Июнь</vt:lpstr>
      <vt:lpstr>Июль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2023-06-09T00:17:35Z</dcterms:modified>
</cp:coreProperties>
</file>