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2\Общие\Документы\ПЭО\Private\Раскрытие информации по транспортировке (приказ ФАС 18.01.2019 N 3819\"/>
    </mc:Choice>
  </mc:AlternateContent>
  <bookViews>
    <workbookView xWindow="0" yWindow="0" windowWidth="21780" windowHeight="9705"/>
  </bookViews>
  <sheets>
    <sheet name="Прил. 2 Форма 6" sheetId="1" r:id="rId1"/>
  </sheets>
  <externalReferences>
    <externalReference r:id="rId2"/>
  </externalReferences>
  <definedNames>
    <definedName name="sub_2000" localSheetId="0">'Прил. 2 Форма 6'!#REF!</definedName>
    <definedName name="sub_2001" localSheetId="0">'Прил. 2 Форма 6'!$D$5</definedName>
    <definedName name="sub_2006" localSheetId="0">'Прил. 2 Форма 6'!$D$1</definedName>
    <definedName name="sub_2024" localSheetId="0">'Прил. 2 Форма 6'!$A$68</definedName>
    <definedName name="sub_2033" localSheetId="0">'Прил. 2 Форма 6'!$A$67</definedName>
    <definedName name="sub_2061" localSheetId="0">'Прил. 2 Форма 6'!$A$9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8" i="1" l="1"/>
  <c r="D67" i="1"/>
  <c r="D65" i="1"/>
  <c r="D64" i="1"/>
  <c r="D59" i="1"/>
  <c r="D58" i="1"/>
  <c r="D57" i="1"/>
  <c r="D55" i="1"/>
  <c r="D53" i="1"/>
  <c r="D52" i="1"/>
  <c r="D51" i="1"/>
  <c r="D50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2" i="1"/>
  <c r="D23" i="1"/>
  <c r="D21" i="1"/>
  <c r="D20" i="1"/>
  <c r="D19" i="1"/>
  <c r="D18" i="1"/>
  <c r="D17" i="1"/>
  <c r="D16" i="1"/>
  <c r="D15" i="1"/>
  <c r="D14" i="1"/>
  <c r="D12" i="1"/>
  <c r="D11" i="1"/>
  <c r="D10" i="1"/>
  <c r="D13" i="1" l="1"/>
</calcChain>
</file>

<file path=xl/sharedStrings.xml><?xml version="1.0" encoding="utf-8"?>
<sst xmlns="http://schemas.openxmlformats.org/spreadsheetml/2006/main" count="187" uniqueCount="131">
  <si>
    <t>Информация об основных показателях финансово-хозяйственной деятельности</t>
  </si>
  <si>
    <t>(наименование субъекта естественной монополии)</t>
  </si>
  <si>
    <t>N</t>
  </si>
  <si>
    <t>Наименование показателя</t>
  </si>
  <si>
    <t>Единицы измерения</t>
  </si>
  <si>
    <t>тыс. руб.</t>
  </si>
  <si>
    <t>Фонд оплаты труда</t>
  </si>
  <si>
    <t>Отчисление на уплату страховых взносов</t>
  </si>
  <si>
    <t>сырье и материалы</t>
  </si>
  <si>
    <t>Услуги сторонних организаций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</si>
  <si>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</si>
  <si>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</si>
  <si>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</si>
  <si>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</si>
  <si>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</si>
  <si>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</si>
  <si>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</si>
  <si>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</si>
  <si>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1.5.2.1</t>
  </si>
  <si>
    <t>1.5.2.2</t>
  </si>
  <si>
    <t>1.5.3.1</t>
  </si>
  <si>
    <t>1.5.3.2</t>
  </si>
  <si>
    <t>1.5.3.3</t>
  </si>
  <si>
    <t>Капитальный ремонт</t>
  </si>
  <si>
    <t>налог на имущество</t>
  </si>
  <si>
    <t>налог на загрязнение окружающей среды</t>
  </si>
  <si>
    <t>Другие затраты, в том числе:</t>
  </si>
  <si>
    <t>1.5.6.1</t>
  </si>
  <si>
    <t>охрана труда и подготовка кадров</t>
  </si>
  <si>
    <t>1.5.6.2</t>
  </si>
  <si>
    <t>1.5.6.3</t>
  </si>
  <si>
    <t>командировочные расходы</t>
  </si>
  <si>
    <t>1.5.6.4</t>
  </si>
  <si>
    <t>прочие</t>
  </si>
  <si>
    <t>Прочие доходы</t>
  </si>
  <si>
    <t>Прочие расходы</t>
  </si>
  <si>
    <t>Услуги банков</t>
  </si>
  <si>
    <t>Социальное развитие и выплаты социального характера</t>
  </si>
  <si>
    <t>Прочие</t>
  </si>
  <si>
    <t>Расходы из чистой прибыли, в том числе: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</si>
  <si>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</si>
  <si>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</si>
  <si>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</si>
  <si>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</si>
  <si>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</si>
  <si>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</si>
  <si>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</si>
  <si>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единиц</t>
  </si>
  <si>
    <t>Протяженность трубопроводов</t>
  </si>
  <si>
    <t>км</t>
  </si>
  <si>
    <t>Средняя загрузка трубопроводов</t>
  </si>
  <si>
    <t>%</t>
  </si>
  <si>
    <t>1</t>
  </si>
  <si>
    <t>1.1</t>
  </si>
  <si>
    <t>1.2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</si>
  <si>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</si>
  <si>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</si>
  <si>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</si>
  <si>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</si>
  <si>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</si>
  <si>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</si>
  <si>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</si>
  <si>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</si>
  <si>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1.5.2</t>
  </si>
  <si>
    <t>1.5.3</t>
  </si>
  <si>
    <t>1.5.4</t>
  </si>
  <si>
    <t>1.5.5</t>
  </si>
  <si>
    <t>1.5.6</t>
  </si>
  <si>
    <t>3.1</t>
  </si>
  <si>
    <t>3.2</t>
  </si>
  <si>
    <t>3.3</t>
  </si>
  <si>
    <t>3.4</t>
  </si>
  <si>
    <t>4</t>
  </si>
  <si>
    <t>4.1</t>
  </si>
  <si>
    <t>4.2</t>
  </si>
  <si>
    <t>5</t>
  </si>
  <si>
    <t>Форма 6</t>
  </si>
  <si>
    <t>(наименование субъекта Российской Федерации)</t>
  </si>
  <si>
    <t>Всего</t>
  </si>
  <si>
    <t>Расходы на транспортировку газа по данным бухгалтерского учета всего, в том числе:</t>
  </si>
  <si>
    <t>тыс. руб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</si>
  <si>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</si>
  <si>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</si>
  <si>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</si>
  <si>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</si>
  <si>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Прочие затраты, в том числе:</t>
  </si>
  <si>
    <t>Арендная плата (лизинг), в том числе.:</t>
  </si>
  <si>
    <t>аренда (лизинг) здания, транспорта</t>
  </si>
  <si>
    <t>аренда газопроводов у юридических и физических лиц</t>
  </si>
  <si>
    <t>аренда (концессия) газопроводов находящихся в государственной и муниципальной собственности</t>
  </si>
  <si>
    <t>аренда земельного участка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</si>
  <si>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</si>
  <si>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</si>
  <si>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страхование машин и оборудования</t>
  </si>
  <si>
    <t>Налоги, в том числе:</t>
  </si>
  <si>
    <t>единый транспортный налог</t>
  </si>
  <si>
    <t>1.5.3.4</t>
  </si>
  <si>
    <t>земельный налог</t>
  </si>
  <si>
    <t>1.5.4.1</t>
  </si>
  <si>
    <t>1.5.4.2</t>
  </si>
  <si>
    <t>1.5.4.3</t>
  </si>
  <si>
    <t>1.5.4.4</t>
  </si>
  <si>
    <t>1.5.4.5</t>
  </si>
  <si>
    <t>прочие, в том числе:</t>
  </si>
  <si>
    <t>1.5.4.5.1</t>
  </si>
  <si>
    <t>услуги по техническому обслуживанию газораспределительных сетей</t>
  </si>
  <si>
    <t>1.5.4.5.2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</si>
  <si>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</si>
  <si>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1.5.4.5.3</t>
  </si>
  <si>
    <t>услуги по регистрации объектов газораспределения</t>
  </si>
  <si>
    <t>1.5.4.5.4</t>
  </si>
  <si>
    <t>канцелярские и почтово-телеграфные расходы</t>
  </si>
  <si>
    <t>НИОКР</t>
  </si>
  <si>
    <t>1.5.6.5</t>
  </si>
  <si>
    <t>затраты по оплате услуг по транспортировке транзитных потоков газа</t>
  </si>
  <si>
    <t>1.5.6.6</t>
  </si>
  <si>
    <t>2.</t>
  </si>
  <si>
    <t>3.</t>
  </si>
  <si>
    <t>Проценты по целевым краткосрочным кредитам</t>
  </si>
  <si>
    <t>Резерв по сомнительным долгам</t>
  </si>
  <si>
    <t>Потребность в прибыли до налогообложения: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</si>
  <si>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</si>
  <si>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человек</t>
  </si>
  <si>
    <t>Количество газорегуляторных пунктов</t>
  </si>
  <si>
    <t>3.5</t>
  </si>
  <si>
    <t>4.1.1</t>
  </si>
  <si>
    <t>4.1.2</t>
  </si>
  <si>
    <t>4.1.3</t>
  </si>
  <si>
    <t>4.1.4</t>
  </si>
  <si>
    <r>
      <rPr>
        <b/>
        <u/>
        <sz val="12"/>
        <color rgb="FF26282F"/>
        <rFont val="Arial"/>
        <family val="2"/>
        <charset val="204"/>
      </rPr>
      <t>АО "Газпром газораспределение Дальний Восток"</t>
    </r>
    <r>
      <rPr>
        <b/>
        <sz val="12"/>
        <color rgb="FF26282F"/>
        <rFont val="Arial"/>
        <family val="2"/>
        <charset val="204"/>
      </rPr>
      <t xml:space="preserve"> на 2019 год</t>
    </r>
  </si>
  <si>
    <t>в сфере оказания услуг по транспортировке газа по газораспределительным сетям на территории Камчатского края, Приморского края, Хабаровского края и Сахалинской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</si>
</sst>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26282F"/>
      <name val="Arial"/>
      <family val="2"/>
      <charset val="204"/>
    </font>
    <font>
      <b/>
      <u/>
      <sz val="12"/>
      <color rgb="FF26282F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justify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9" fontId="1" fillId="0" borderId="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horizontal="justify" vertical="center" wrapText="1"/>
    </xf>
    <xf numFmtId="4" fontId="0" fillId="0" borderId="0" xfId="0" applyNumberFormat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7;&#1080;&#1103;%20&#1057;&#1084;&#1077;&#1090;&#1072;%20&#1043;&#1055;%20&#1043;&#1056;%20&#1044;&#1072;&#1083;&#1100;&#1085;&#1080;&#1081;%20&#1042;&#1086;&#1089;&#1090;&#1086;&#108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</sheetNames>
    <sheetDataSet>
      <sheetData sheetId="0">
        <row r="31">
          <cell r="AY31">
            <v>3428.1739999999995</v>
          </cell>
        </row>
        <row r="45">
          <cell r="AY45">
            <v>1612417.7399999998</v>
          </cell>
        </row>
        <row r="46">
          <cell r="AY46">
            <v>361270.02</v>
          </cell>
        </row>
        <row r="47">
          <cell r="AY47">
            <v>106574.66</v>
          </cell>
        </row>
        <row r="49">
          <cell r="AY49">
            <v>58556.639999999999</v>
          </cell>
        </row>
        <row r="50">
          <cell r="AY50">
            <v>10012.18</v>
          </cell>
        </row>
        <row r="51">
          <cell r="AY51">
            <v>38649.71</v>
          </cell>
        </row>
        <row r="52">
          <cell r="AY52">
            <v>12345.31</v>
          </cell>
        </row>
        <row r="53">
          <cell r="AY53">
            <v>56196.959999999999</v>
          </cell>
        </row>
        <row r="55">
          <cell r="AY55">
            <v>968812.25999999989</v>
          </cell>
        </row>
        <row r="56">
          <cell r="AY56">
            <v>866489.47999999986</v>
          </cell>
        </row>
        <row r="57">
          <cell r="AY57">
            <v>18540.330000000002</v>
          </cell>
        </row>
        <row r="59">
          <cell r="AY59">
            <v>811170.19</v>
          </cell>
        </row>
        <row r="60">
          <cell r="AY60">
            <v>13194.46</v>
          </cell>
        </row>
        <row r="61">
          <cell r="AY61">
            <v>15800.3</v>
          </cell>
        </row>
        <row r="63">
          <cell r="AY63">
            <v>4050.2200000000003</v>
          </cell>
        </row>
        <row r="64">
          <cell r="AY64">
            <v>4207.41</v>
          </cell>
        </row>
        <row r="66">
          <cell r="AY66">
            <v>292.62</v>
          </cell>
        </row>
        <row r="67">
          <cell r="AY67">
            <v>1139.07</v>
          </cell>
        </row>
        <row r="68">
          <cell r="AY68">
            <v>13432.039999999999</v>
          </cell>
        </row>
        <row r="69">
          <cell r="AY69">
            <v>12629.39</v>
          </cell>
        </row>
        <row r="70">
          <cell r="AY70">
            <v>58.730000000000004</v>
          </cell>
        </row>
        <row r="71">
          <cell r="AY71">
            <v>470.89</v>
          </cell>
        </row>
        <row r="72">
          <cell r="AY72">
            <v>273.03000000000003</v>
          </cell>
        </row>
        <row r="73">
          <cell r="AY73">
            <v>50127.47</v>
          </cell>
        </row>
        <row r="74">
          <cell r="AY74">
            <v>4810.6900000000005</v>
          </cell>
        </row>
        <row r="75">
          <cell r="AY75">
            <v>9095.33</v>
          </cell>
        </row>
        <row r="76">
          <cell r="AY76">
            <v>9880.51</v>
          </cell>
        </row>
        <row r="77">
          <cell r="AY77">
            <v>1352.59</v>
          </cell>
        </row>
        <row r="78">
          <cell r="AY78">
            <v>24988.35</v>
          </cell>
        </row>
        <row r="79">
          <cell r="AY79">
            <v>5958.87</v>
          </cell>
        </row>
        <row r="80">
          <cell r="AY80">
            <v>908.25</v>
          </cell>
        </row>
        <row r="81">
          <cell r="AY81">
            <v>7608.08</v>
          </cell>
        </row>
        <row r="82">
          <cell r="AY82">
            <v>10513.15</v>
          </cell>
        </row>
        <row r="83">
          <cell r="AY83">
            <v>8176.1399999999994</v>
          </cell>
        </row>
        <row r="84">
          <cell r="AY84">
            <v>26379.719999999994</v>
          </cell>
        </row>
        <row r="86">
          <cell r="AY86">
            <v>4919.5399999999991</v>
          </cell>
        </row>
        <row r="87">
          <cell r="AY87">
            <v>14228.55</v>
          </cell>
        </row>
        <row r="88">
          <cell r="AY88">
            <v>1522.96</v>
          </cell>
        </row>
        <row r="91">
          <cell r="AY91">
            <v>5708.67</v>
          </cell>
        </row>
        <row r="94">
          <cell r="AY94">
            <v>0</v>
          </cell>
        </row>
        <row r="99">
          <cell r="AY99">
            <v>25864.71</v>
          </cell>
        </row>
        <row r="100">
          <cell r="AY100">
            <v>1264.8600000000001</v>
          </cell>
        </row>
        <row r="102">
          <cell r="AY102">
            <v>17337.27</v>
          </cell>
        </row>
        <row r="105">
          <cell r="AY105">
            <v>7262.58</v>
          </cell>
        </row>
        <row r="107">
          <cell r="AY107">
            <v>4334.3175000000001</v>
          </cell>
        </row>
        <row r="108">
          <cell r="AY108">
            <v>0</v>
          </cell>
        </row>
        <row r="117">
          <cell r="AY117">
            <v>4334.3175000000001</v>
          </cell>
        </row>
        <row r="124">
          <cell r="AY124">
            <v>1642616.7674999996</v>
          </cell>
        </row>
        <row r="128">
          <cell r="AY128">
            <v>1016.68</v>
          </cell>
        </row>
        <row r="129">
          <cell r="AY129">
            <v>498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3"/>
  <sheetViews>
    <sheetView tabSelected="1" topLeftCell="A55" zoomScale="145" zoomScaleNormal="145" workbookViewId="0">
      <selection activeCell="D70" sqref="D70"/>
    </sheetView>
  </sheetViews>
  <sheetFormatPr defaultRowHeight="15" x14ac:dyDescent="0.25"/>
  <cols>
    <col min="1" max="1" width="14.25" style="20" customWidth="1"/>
    <col min="2" max="2" width="53" style="20" customWidth="1"/>
    <col min="3" max="3" width="23.625" style="20" customWidth="1"/>
    <col min="4" max="4" width="24.125" style="20" customWidth="1"/>
    <col min="5" max="16384" width="9" style="21"/>
  </cols>
  <sheetData>
    <row r="1" spans="1:4" ht="15.75" x14ac:dyDescent="0.25">
      <c r="B1" s="21"/>
      <c r="C1" s="21"/>
      <c r="D1" s="22" t="s">
        <v>76</v>
      </c>
    </row>
    <row r="2" spans="1:4" x14ac:dyDescent="0.25">
      <c r="A2" s="23"/>
      <c r="B2" s="21"/>
      <c r="C2" s="21"/>
      <c r="D2" s="21"/>
    </row>
    <row r="3" spans="1:4" ht="15.75" x14ac:dyDescent="0.25">
      <c r="A3" s="28" t="s">
        <v>0</v>
      </c>
      <c r="B3" s="28"/>
      <c r="C3" s="28"/>
      <c r="D3" s="28"/>
    </row>
    <row r="4" spans="1:4" ht="15.75" x14ac:dyDescent="0.25">
      <c r="A4" s="28" t="s">
        <v>129</v>
      </c>
      <c r="B4" s="28"/>
      <c r="C4" s="28"/>
      <c r="D4" s="28"/>
    </row>
    <row r="5" spans="1:4" ht="15.75" x14ac:dyDescent="0.25">
      <c r="A5" s="28" t="s">
        <v>1</v>
      </c>
      <c r="B5" s="28"/>
      <c r="C5" s="28"/>
      <c r="D5" s="28"/>
    </row>
    <row r="6" spans="1:4" ht="31.5" customHeight="1" x14ac:dyDescent="0.25">
      <c r="A6" s="29" t="s">
        <v>130</v>
      </c>
      <c r="B6" s="29"/>
      <c r="C6" s="29"/>
      <c r="D6" s="29"/>
    </row>
    <row r="7" spans="1:4" ht="15.75" x14ac:dyDescent="0.25">
      <c r="A7" s="28" t="s">
        <v>77</v>
      </c>
      <c r="B7" s="28"/>
      <c r="C7" s="28"/>
      <c r="D7" s="28"/>
    </row>
    <row r="8" spans="1:4" ht="15.75" thickBot="1" x14ac:dyDescent="0.3">
      <c r="A8" s="23"/>
      <c r="B8" s="21"/>
      <c r="C8" s="21"/>
      <c r="D8" s="21"/>
    </row>
    <row r="9" spans="1:4" ht="15.75" thickBot="1" x14ac:dyDescent="0.3">
      <c r="A9" s="1" t="s">
        <v>2</v>
      </c>
      <c r="B9" s="1" t="s">
        <v>3</v>
      </c>
      <c r="C9" s="1" t="s">
        <v>4</v>
      </c>
      <c r="D9" s="2" t="s">
        <v>78</v>
      </c>
    </row>
    <row r="10" spans="1:4" ht="30.75" thickBot="1" x14ac:dyDescent="0.3">
      <c r="A10" s="8" t="s">
        <v>52</v>
      </c>
      <c r="B10" s="3" t="s">
        <v>79</v>
      </c>
      <c r="C10" s="1" t="s">
        <v>5</v>
      </c>
      <c r="D10" s="14">
        <f>[1]Анализ!$AY$45</f>
        <v>1612417.7399999998</v>
      </c>
    </row>
    <row r="11" spans="1:4" ht="15.75" thickBot="1" x14ac:dyDescent="0.3">
      <c r="A11" s="8" t="s">
        <v>53</v>
      </c>
      <c r="B11" s="3" t="s">
        <v>6</v>
      </c>
      <c r="C11" s="1" t="s">
        <v>80</v>
      </c>
      <c r="D11" s="14">
        <f>[1]Анализ!$AY$46</f>
        <v>361270.02</v>
      </c>
    </row>
    <row r="12" spans="1:4" ht="15.75" thickBot="1" x14ac:dyDescent="0.3">
      <c r="A12" s="8" t="s">
        <v>54</v>
      </c>
      <c r="B12" s="3" t="s">
        <v>7</v>
      </c>
      <c r="C12" s="1" t="s">
        <v>80</v>
      </c>
      <c r="D12" s="14">
        <f>[1]Анализ!$AY$47</f>
        <v>106574.66</v>
      </c>
    </row>
    <row r="13" spans="1:4" ht="15.75" thickBot="1" x14ac:dyDescent="0.3">
      <c r="A13" s="8" t="s">
        <v>55</v>
      </c>
      <c r="B13" s="3" t="s">
        <v>81</v>
      </c>
      <c r="C13" s="1" t="s">
        <v>80</v>
      </c>
      <c r="D13" s="14">
        <f>SUM(D14:D17)</f>
        <v>119563.84</v>
      </c>
    </row>
    <row r="14" spans="1:4" ht="15.75" thickBot="1" x14ac:dyDescent="0.3">
      <c r="A14" s="8" t="s">
        <v>56</v>
      </c>
      <c r="B14" s="3" t="s">
        <v>8</v>
      </c>
      <c r="C14" s="1" t="s">
        <v>80</v>
      </c>
      <c r="D14" s="14">
        <f>[1]Анализ!$AY$49</f>
        <v>58556.639999999999</v>
      </c>
    </row>
    <row r="15" spans="1:4" ht="15.75" thickBot="1" x14ac:dyDescent="0.3">
      <c r="A15" s="8" t="s">
        <v>57</v>
      </c>
      <c r="B15" s="3" t="s">
        <v>82</v>
      </c>
      <c r="C15" s="1" t="s">
        <v>80</v>
      </c>
      <c r="D15" s="14">
        <f>[1]Анализ!$AY$50</f>
        <v>10012.18</v>
      </c>
    </row>
    <row r="16" spans="1:4" ht="15.75" thickBot="1" x14ac:dyDescent="0.3">
      <c r="A16" s="8" t="s">
        <v>58</v>
      </c>
      <c r="B16" s="3" t="s">
        <v>83</v>
      </c>
      <c r="C16" s="1" t="s">
        <v>80</v>
      </c>
      <c r="D16" s="14">
        <f>[1]Анализ!$AY$51</f>
        <v>38649.71</v>
      </c>
    </row>
    <row r="17" spans="1:4" ht="15.75" thickBot="1" x14ac:dyDescent="0.3">
      <c r="A17" s="8" t="s">
        <v>59</v>
      </c>
      <c r="B17" s="3" t="s">
        <v>33</v>
      </c>
      <c r="C17" s="1" t="s">
        <v>80</v>
      </c>
      <c r="D17" s="14">
        <f>[1]Анализ!$AY$52</f>
        <v>12345.31</v>
      </c>
    </row>
    <row r="18" spans="1:4" ht="15.75" thickBot="1" x14ac:dyDescent="0.3">
      <c r="A18" s="8" t="s">
        <v>60</v>
      </c>
      <c r="B18" s="3" t="s">
        <v>84</v>
      </c>
      <c r="C18" s="1" t="s">
        <v>80</v>
      </c>
      <c r="D18" s="14">
        <f>[1]Анализ!$AY$53</f>
        <v>56196.959999999999</v>
      </c>
    </row>
    <row r="19" spans="1:4" ht="15.75" thickBot="1" x14ac:dyDescent="0.3">
      <c r="A19" s="8" t="s">
        <v>61</v>
      </c>
      <c r="B19" s="3" t="s">
        <v>85</v>
      </c>
      <c r="C19" s="1" t="s">
        <v>80</v>
      </c>
      <c r="D19" s="14">
        <f>[1]Анализ!$AY$55</f>
        <v>968812.25999999989</v>
      </c>
    </row>
    <row r="20" spans="1:4" ht="15.75" thickBot="1" x14ac:dyDescent="0.3">
      <c r="A20" s="8" t="s">
        <v>62</v>
      </c>
      <c r="B20" s="3" t="s">
        <v>86</v>
      </c>
      <c r="C20" s="1" t="s">
        <v>80</v>
      </c>
      <c r="D20" s="14">
        <f>[1]Анализ!$AY$56</f>
        <v>866489.47999999986</v>
      </c>
    </row>
    <row r="21" spans="1:4" ht="15.75" thickBot="1" x14ac:dyDescent="0.3">
      <c r="A21" s="8" t="s">
        <v>10</v>
      </c>
      <c r="B21" s="3" t="s">
        <v>87</v>
      </c>
      <c r="C21" s="1" t="s">
        <v>80</v>
      </c>
      <c r="D21" s="14">
        <f>[1]Анализ!$AY$57</f>
        <v>18540.330000000002</v>
      </c>
    </row>
    <row r="22" spans="1:4" ht="15.75" thickBot="1" x14ac:dyDescent="0.3">
      <c r="A22" s="8" t="s">
        <v>12</v>
      </c>
      <c r="B22" s="3" t="s">
        <v>88</v>
      </c>
      <c r="C22" s="1" t="s">
        <v>80</v>
      </c>
      <c r="D22" s="14">
        <f>[1]Анализ!$AY$59+[1]Анализ!$AY$61</f>
        <v>826970.49</v>
      </c>
    </row>
    <row r="23" spans="1:4" ht="30.75" thickBot="1" x14ac:dyDescent="0.3">
      <c r="A23" s="8" t="s">
        <v>14</v>
      </c>
      <c r="B23" s="3" t="s">
        <v>89</v>
      </c>
      <c r="C23" s="1" t="s">
        <v>80</v>
      </c>
      <c r="D23" s="14">
        <f>[1]Анализ!$AY$60</f>
        <v>13194.46</v>
      </c>
    </row>
    <row r="24" spans="1:4" ht="15.75" thickBot="1" x14ac:dyDescent="0.3">
      <c r="A24" s="8" t="s">
        <v>16</v>
      </c>
      <c r="B24" s="3" t="s">
        <v>90</v>
      </c>
      <c r="C24" s="1" t="s">
        <v>80</v>
      </c>
      <c r="D24" s="14">
        <f>[1]Анализ!$AY$63</f>
        <v>4050.2200000000003</v>
      </c>
    </row>
    <row r="25" spans="1:4" ht="15.75" thickBot="1" x14ac:dyDescent="0.3">
      <c r="A25" s="8" t="s">
        <v>63</v>
      </c>
      <c r="B25" s="3" t="s">
        <v>91</v>
      </c>
      <c r="C25" s="1" t="s">
        <v>80</v>
      </c>
      <c r="D25" s="14">
        <f>[1]Анализ!$AY$64</f>
        <v>4207.41</v>
      </c>
    </row>
    <row r="26" spans="1:4" ht="30.75" thickBot="1" x14ac:dyDescent="0.3">
      <c r="A26" s="8" t="s">
        <v>18</v>
      </c>
      <c r="B26" s="3" t="s">
        <v>92</v>
      </c>
      <c r="C26" s="1" t="s">
        <v>80</v>
      </c>
      <c r="D26" s="14">
        <f>[1]Анализ!$AY$66</f>
        <v>292.62</v>
      </c>
    </row>
    <row r="27" spans="1:4" ht="15.75" thickBot="1" x14ac:dyDescent="0.3">
      <c r="A27" s="8" t="s">
        <v>19</v>
      </c>
      <c r="B27" s="3" t="s">
        <v>93</v>
      </c>
      <c r="C27" s="1" t="s">
        <v>80</v>
      </c>
      <c r="D27" s="14">
        <f>[1]Анализ!$AY$67</f>
        <v>1139.07</v>
      </c>
    </row>
    <row r="28" spans="1:4" ht="15.75" thickBot="1" x14ac:dyDescent="0.3">
      <c r="A28" s="8" t="s">
        <v>64</v>
      </c>
      <c r="B28" s="3" t="s">
        <v>94</v>
      </c>
      <c r="C28" s="1" t="s">
        <v>80</v>
      </c>
      <c r="D28" s="14">
        <f>[1]Анализ!$AY$68</f>
        <v>13432.039999999999</v>
      </c>
    </row>
    <row r="29" spans="1:4" ht="15.75" thickBot="1" x14ac:dyDescent="0.3">
      <c r="A29" s="8" t="s">
        <v>20</v>
      </c>
      <c r="B29" s="3" t="s">
        <v>24</v>
      </c>
      <c r="C29" s="1" t="s">
        <v>80</v>
      </c>
      <c r="D29" s="14">
        <f>[1]Анализ!$AY$69</f>
        <v>12629.39</v>
      </c>
    </row>
    <row r="30" spans="1:4" ht="15.75" thickBot="1" x14ac:dyDescent="0.3">
      <c r="A30" s="8" t="s">
        <v>21</v>
      </c>
      <c r="B30" s="3" t="s">
        <v>25</v>
      </c>
      <c r="C30" s="1" t="s">
        <v>80</v>
      </c>
      <c r="D30" s="14">
        <f>[1]Анализ!$AY$70</f>
        <v>58.730000000000004</v>
      </c>
    </row>
    <row r="31" spans="1:4" ht="15.75" thickBot="1" x14ac:dyDescent="0.3">
      <c r="A31" s="8" t="s">
        <v>22</v>
      </c>
      <c r="B31" s="3" t="s">
        <v>95</v>
      </c>
      <c r="C31" s="1" t="s">
        <v>80</v>
      </c>
      <c r="D31" s="14">
        <f>[1]Анализ!$AY$71</f>
        <v>470.89</v>
      </c>
    </row>
    <row r="32" spans="1:4" ht="15.75" thickBot="1" x14ac:dyDescent="0.3">
      <c r="A32" s="8" t="s">
        <v>96</v>
      </c>
      <c r="B32" s="3" t="s">
        <v>97</v>
      </c>
      <c r="C32" s="1" t="s">
        <v>80</v>
      </c>
      <c r="D32" s="14">
        <f>[1]Анализ!$AY$72</f>
        <v>273.03000000000003</v>
      </c>
    </row>
    <row r="33" spans="1:4" ht="15.75" thickBot="1" x14ac:dyDescent="0.3">
      <c r="A33" s="8" t="s">
        <v>65</v>
      </c>
      <c r="B33" s="3" t="s">
        <v>9</v>
      </c>
      <c r="C33" s="1" t="s">
        <v>80</v>
      </c>
      <c r="D33" s="14">
        <f>[1]Анализ!$AY$73</f>
        <v>50127.47</v>
      </c>
    </row>
    <row r="34" spans="1:4" ht="15.75" thickBot="1" x14ac:dyDescent="0.3">
      <c r="A34" s="8" t="s">
        <v>98</v>
      </c>
      <c r="B34" s="3" t="s">
        <v>11</v>
      </c>
      <c r="C34" s="1" t="s">
        <v>80</v>
      </c>
      <c r="D34" s="14">
        <f>[1]Анализ!$AY$74</f>
        <v>4810.6900000000005</v>
      </c>
    </row>
    <row r="35" spans="1:4" ht="15.75" thickBot="1" x14ac:dyDescent="0.3">
      <c r="A35" s="8" t="s">
        <v>99</v>
      </c>
      <c r="B35" s="3" t="s">
        <v>13</v>
      </c>
      <c r="C35" s="1" t="s">
        <v>80</v>
      </c>
      <c r="D35" s="14">
        <f>[1]Анализ!$AY$75</f>
        <v>9095.33</v>
      </c>
    </row>
    <row r="36" spans="1:4" ht="15.75" thickBot="1" x14ac:dyDescent="0.3">
      <c r="A36" s="8" t="s">
        <v>100</v>
      </c>
      <c r="B36" s="3" t="s">
        <v>15</v>
      </c>
      <c r="C36" s="1" t="s">
        <v>80</v>
      </c>
      <c r="D36" s="14">
        <f>[1]Анализ!$AY$76</f>
        <v>9880.51</v>
      </c>
    </row>
    <row r="37" spans="1:4" ht="15.75" thickBot="1" x14ac:dyDescent="0.3">
      <c r="A37" s="8" t="s">
        <v>101</v>
      </c>
      <c r="B37" s="3" t="s">
        <v>17</v>
      </c>
      <c r="C37" s="1" t="s">
        <v>80</v>
      </c>
      <c r="D37" s="14">
        <f>[1]Анализ!$AY$77</f>
        <v>1352.59</v>
      </c>
    </row>
    <row r="38" spans="1:4" ht="15.75" thickBot="1" x14ac:dyDescent="0.3">
      <c r="A38" s="8" t="s">
        <v>102</v>
      </c>
      <c r="B38" s="3" t="s">
        <v>103</v>
      </c>
      <c r="C38" s="1" t="s">
        <v>80</v>
      </c>
      <c r="D38" s="14">
        <f>[1]Анализ!$AY$78</f>
        <v>24988.35</v>
      </c>
    </row>
    <row r="39" spans="1:4" ht="30.75" thickBot="1" x14ac:dyDescent="0.3">
      <c r="A39" s="8" t="s">
        <v>104</v>
      </c>
      <c r="B39" s="3" t="s">
        <v>105</v>
      </c>
      <c r="C39" s="1" t="s">
        <v>80</v>
      </c>
      <c r="D39" s="14">
        <f>[1]Анализ!$AY$79</f>
        <v>5958.87</v>
      </c>
    </row>
    <row r="40" spans="1:4" ht="45.75" thickBot="1" x14ac:dyDescent="0.3">
      <c r="A40" s="8" t="s">
        <v>106</v>
      </c>
      <c r="B40" s="3" t="s">
        <v>107</v>
      </c>
      <c r="C40" s="1" t="s">
        <v>80</v>
      </c>
      <c r="D40" s="14">
        <f>[1]Анализ!$AY$80</f>
        <v>908.25</v>
      </c>
    </row>
    <row r="41" spans="1:4" ht="15.75" thickBot="1" x14ac:dyDescent="0.3">
      <c r="A41" s="8" t="s">
        <v>108</v>
      </c>
      <c r="B41" s="3" t="s">
        <v>109</v>
      </c>
      <c r="C41" s="1" t="s">
        <v>80</v>
      </c>
      <c r="D41" s="14">
        <f>[1]Анализ!$AY$81</f>
        <v>7608.08</v>
      </c>
    </row>
    <row r="42" spans="1:4" ht="15.75" thickBot="1" x14ac:dyDescent="0.3">
      <c r="A42" s="8" t="s">
        <v>110</v>
      </c>
      <c r="B42" s="3" t="s">
        <v>33</v>
      </c>
      <c r="C42" s="1" t="s">
        <v>80</v>
      </c>
      <c r="D42" s="14">
        <f>[1]Анализ!$AY$82</f>
        <v>10513.15</v>
      </c>
    </row>
    <row r="43" spans="1:4" ht="15.75" thickBot="1" x14ac:dyDescent="0.3">
      <c r="A43" s="8" t="s">
        <v>66</v>
      </c>
      <c r="B43" s="3" t="s">
        <v>23</v>
      </c>
      <c r="C43" s="1" t="s">
        <v>80</v>
      </c>
      <c r="D43" s="14">
        <f>[1]Анализ!$AY$83</f>
        <v>8176.1399999999994</v>
      </c>
    </row>
    <row r="44" spans="1:4" ht="15.75" thickBot="1" x14ac:dyDescent="0.3">
      <c r="A44" s="8" t="s">
        <v>67</v>
      </c>
      <c r="B44" s="3" t="s">
        <v>26</v>
      </c>
      <c r="C44" s="1" t="s">
        <v>80</v>
      </c>
      <c r="D44" s="14">
        <f>[1]Анализ!$AY$84</f>
        <v>26379.719999999994</v>
      </c>
    </row>
    <row r="45" spans="1:4" ht="15.75" thickBot="1" x14ac:dyDescent="0.3">
      <c r="A45" s="8" t="s">
        <v>27</v>
      </c>
      <c r="B45" s="3" t="s">
        <v>31</v>
      </c>
      <c r="C45" s="1" t="s">
        <v>80</v>
      </c>
      <c r="D45" s="14">
        <f>[1]Анализ!$AY$86</f>
        <v>4919.5399999999991</v>
      </c>
    </row>
    <row r="46" spans="1:4" ht="15.75" thickBot="1" x14ac:dyDescent="0.3">
      <c r="A46" s="8" t="s">
        <v>29</v>
      </c>
      <c r="B46" s="3" t="s">
        <v>28</v>
      </c>
      <c r="C46" s="1" t="s">
        <v>80</v>
      </c>
      <c r="D46" s="14">
        <f>[1]Анализ!$AY$87</f>
        <v>14228.55</v>
      </c>
    </row>
    <row r="47" spans="1:4" ht="15.75" thickBot="1" x14ac:dyDescent="0.3">
      <c r="A47" s="8" t="s">
        <v>30</v>
      </c>
      <c r="B47" s="3" t="s">
        <v>111</v>
      </c>
      <c r="C47" s="1" t="s">
        <v>80</v>
      </c>
      <c r="D47" s="14">
        <f>[1]Анализ!$AY$88</f>
        <v>1522.96</v>
      </c>
    </row>
    <row r="48" spans="1:4" ht="15.75" thickBot="1" x14ac:dyDescent="0.3">
      <c r="A48" s="8" t="s">
        <v>32</v>
      </c>
      <c r="B48" s="3" t="s">
        <v>112</v>
      </c>
      <c r="C48" s="1" t="s">
        <v>80</v>
      </c>
      <c r="D48" s="14">
        <v>0</v>
      </c>
    </row>
    <row r="49" spans="1:4" ht="30.75" thickBot="1" x14ac:dyDescent="0.3">
      <c r="A49" s="8" t="s">
        <v>113</v>
      </c>
      <c r="B49" s="3" t="s">
        <v>114</v>
      </c>
      <c r="C49" s="1" t="s">
        <v>80</v>
      </c>
      <c r="D49" s="14">
        <v>0</v>
      </c>
    </row>
    <row r="50" spans="1:4" ht="15.75" thickBot="1" x14ac:dyDescent="0.3">
      <c r="A50" s="8" t="s">
        <v>115</v>
      </c>
      <c r="B50" s="3" t="s">
        <v>33</v>
      </c>
      <c r="C50" s="1" t="s">
        <v>80</v>
      </c>
      <c r="D50" s="14">
        <f>[1]Анализ!$AY$91</f>
        <v>5708.67</v>
      </c>
    </row>
    <row r="51" spans="1:4" ht="15.75" thickBot="1" x14ac:dyDescent="0.3">
      <c r="A51" s="8" t="s">
        <v>116</v>
      </c>
      <c r="B51" s="3" t="s">
        <v>34</v>
      </c>
      <c r="C51" s="1" t="s">
        <v>80</v>
      </c>
      <c r="D51" s="14">
        <f>[1]Анализ!$AY$94</f>
        <v>0</v>
      </c>
    </row>
    <row r="52" spans="1:4" ht="15.75" thickBot="1" x14ac:dyDescent="0.3">
      <c r="A52" s="8" t="s">
        <v>117</v>
      </c>
      <c r="B52" s="3" t="s">
        <v>35</v>
      </c>
      <c r="C52" s="1" t="s">
        <v>80</v>
      </c>
      <c r="D52" s="14">
        <f>[1]Анализ!$AY$99</f>
        <v>25864.71</v>
      </c>
    </row>
    <row r="53" spans="1:4" ht="15.75" thickBot="1" x14ac:dyDescent="0.3">
      <c r="A53" s="8" t="s">
        <v>68</v>
      </c>
      <c r="B53" s="3" t="s">
        <v>36</v>
      </c>
      <c r="C53" s="1" t="s">
        <v>80</v>
      </c>
      <c r="D53" s="14">
        <f>[1]Анализ!$AY$100</f>
        <v>1264.8600000000001</v>
      </c>
    </row>
    <row r="54" spans="1:4" ht="15.75" thickBot="1" x14ac:dyDescent="0.3">
      <c r="A54" s="8" t="s">
        <v>69</v>
      </c>
      <c r="B54" s="3" t="s">
        <v>118</v>
      </c>
      <c r="C54" s="1" t="s">
        <v>80</v>
      </c>
      <c r="D54" s="14">
        <v>0</v>
      </c>
    </row>
    <row r="55" spans="1:4" ht="30.75" thickBot="1" x14ac:dyDescent="0.3">
      <c r="A55" s="8" t="s">
        <v>70</v>
      </c>
      <c r="B55" s="3" t="s">
        <v>37</v>
      </c>
      <c r="C55" s="1" t="s">
        <v>80</v>
      </c>
      <c r="D55" s="14">
        <f>[1]Анализ!$AY$102</f>
        <v>17337.27</v>
      </c>
    </row>
    <row r="56" spans="1:4" ht="15.75" thickBot="1" x14ac:dyDescent="0.3">
      <c r="A56" s="8" t="s">
        <v>71</v>
      </c>
      <c r="B56" s="3" t="s">
        <v>119</v>
      </c>
      <c r="C56" s="1" t="s">
        <v>80</v>
      </c>
      <c r="D56" s="14">
        <v>0</v>
      </c>
    </row>
    <row r="57" spans="1:4" ht="15.75" thickBot="1" x14ac:dyDescent="0.3">
      <c r="A57" s="9" t="s">
        <v>124</v>
      </c>
      <c r="B57" s="4" t="s">
        <v>38</v>
      </c>
      <c r="C57" s="5" t="s">
        <v>80</v>
      </c>
      <c r="D57" s="15">
        <f>[1]Анализ!$AY$105</f>
        <v>7262.58</v>
      </c>
    </row>
    <row r="58" spans="1:4" ht="15.75" thickBot="1" x14ac:dyDescent="0.3">
      <c r="A58" s="10" t="s">
        <v>72</v>
      </c>
      <c r="B58" s="6" t="s">
        <v>120</v>
      </c>
      <c r="C58" s="7" t="s">
        <v>80</v>
      </c>
      <c r="D58" s="16">
        <f>[1]Анализ!$AY$107</f>
        <v>4334.3175000000001</v>
      </c>
    </row>
    <row r="59" spans="1:4" ht="15.75" thickBot="1" x14ac:dyDescent="0.3">
      <c r="A59" s="8" t="s">
        <v>73</v>
      </c>
      <c r="B59" s="3" t="s">
        <v>39</v>
      </c>
      <c r="C59" s="1" t="s">
        <v>80</v>
      </c>
      <c r="D59" s="14">
        <f>[1]Анализ!$AY$108</f>
        <v>0</v>
      </c>
    </row>
    <row r="60" spans="1:4" ht="15.75" thickBot="1" x14ac:dyDescent="0.3">
      <c r="A60" s="8" t="s">
        <v>125</v>
      </c>
      <c r="B60" s="3" t="s">
        <v>40</v>
      </c>
      <c r="C60" s="1" t="s">
        <v>80</v>
      </c>
      <c r="D60" s="14">
        <v>0</v>
      </c>
    </row>
    <row r="61" spans="1:4" ht="30.75" thickBot="1" x14ac:dyDescent="0.3">
      <c r="A61" s="8" t="s">
        <v>126</v>
      </c>
      <c r="B61" s="3" t="s">
        <v>41</v>
      </c>
      <c r="C61" s="1" t="s">
        <v>80</v>
      </c>
      <c r="D61" s="14">
        <v>0</v>
      </c>
    </row>
    <row r="62" spans="1:4" ht="15.75" thickBot="1" x14ac:dyDescent="0.3">
      <c r="A62" s="8" t="s">
        <v>127</v>
      </c>
      <c r="B62" s="3" t="s">
        <v>42</v>
      </c>
      <c r="C62" s="1" t="s">
        <v>80</v>
      </c>
      <c r="D62" s="14">
        <v>0</v>
      </c>
    </row>
    <row r="63" spans="1:4" ht="45.75" thickBot="1" x14ac:dyDescent="0.3">
      <c r="A63" s="8" t="s">
        <v>128</v>
      </c>
      <c r="B63" s="3" t="s">
        <v>121</v>
      </c>
      <c r="C63" s="1" t="s">
        <v>80</v>
      </c>
      <c r="D63" s="18">
        <v>0</v>
      </c>
    </row>
    <row r="64" spans="1:4" ht="15.75" thickBot="1" x14ac:dyDescent="0.3">
      <c r="A64" s="8" t="s">
        <v>74</v>
      </c>
      <c r="B64" s="3" t="s">
        <v>43</v>
      </c>
      <c r="C64" s="1" t="s">
        <v>80</v>
      </c>
      <c r="D64" s="14">
        <f>[1]Анализ!$AY$117</f>
        <v>4334.3175000000001</v>
      </c>
    </row>
    <row r="65" spans="1:6" ht="15.75" thickBot="1" x14ac:dyDescent="0.3">
      <c r="A65" s="8" t="s">
        <v>75</v>
      </c>
      <c r="B65" s="3" t="s">
        <v>44</v>
      </c>
      <c r="C65" s="1" t="s">
        <v>80</v>
      </c>
      <c r="D65" s="14">
        <f>[1]Анализ!$AY$124</f>
        <v>1642616.7674999996</v>
      </c>
    </row>
    <row r="66" spans="1:6" ht="16.5" thickBot="1" x14ac:dyDescent="0.3">
      <c r="A66" s="25" t="s">
        <v>45</v>
      </c>
      <c r="B66" s="26"/>
      <c r="C66" s="26"/>
      <c r="D66" s="27"/>
    </row>
    <row r="67" spans="1:6" ht="30.75" thickBot="1" x14ac:dyDescent="0.3">
      <c r="A67" s="1">
        <v>1</v>
      </c>
      <c r="B67" s="3" t="s">
        <v>46</v>
      </c>
      <c r="C67" s="1" t="s">
        <v>122</v>
      </c>
      <c r="D67" s="17">
        <f>[1]Анализ!$AY$129</f>
        <v>498</v>
      </c>
    </row>
    <row r="68" spans="1:6" ht="15.75" thickBot="1" x14ac:dyDescent="0.3">
      <c r="A68" s="1">
        <v>2</v>
      </c>
      <c r="B68" s="3" t="s">
        <v>48</v>
      </c>
      <c r="C68" s="1" t="s">
        <v>49</v>
      </c>
      <c r="D68" s="17">
        <f>[1]Анализ!$AY$128</f>
        <v>1016.68</v>
      </c>
    </row>
    <row r="69" spans="1:6" ht="15.75" thickBot="1" x14ac:dyDescent="0.3">
      <c r="A69" s="1">
        <v>3</v>
      </c>
      <c r="B69" s="3" t="s">
        <v>123</v>
      </c>
      <c r="C69" s="1" t="s">
        <v>47</v>
      </c>
      <c r="D69" s="17">
        <v>58</v>
      </c>
    </row>
    <row r="70" spans="1:6" ht="15.75" thickBot="1" x14ac:dyDescent="0.3">
      <c r="A70" s="5">
        <v>4</v>
      </c>
      <c r="B70" s="4" t="s">
        <v>50</v>
      </c>
      <c r="C70" s="5" t="s">
        <v>51</v>
      </c>
      <c r="D70" s="19">
        <v>0.6381</v>
      </c>
      <c r="F70" s="24"/>
    </row>
    <row r="71" spans="1:6" x14ac:dyDescent="0.25">
      <c r="A71" s="11"/>
      <c r="B71" s="12"/>
      <c r="C71" s="11"/>
      <c r="D71" s="13"/>
    </row>
    <row r="72" spans="1:6" x14ac:dyDescent="0.25">
      <c r="A72" s="11"/>
      <c r="B72" s="12"/>
      <c r="C72" s="11"/>
      <c r="D72" s="13"/>
    </row>
    <row r="73" spans="1:6" x14ac:dyDescent="0.25">
      <c r="A73" s="13"/>
    </row>
  </sheetData>
  <mergeCells count="6">
    <mergeCell ref="A66:D66"/>
    <mergeCell ref="A3:D3"/>
    <mergeCell ref="A4:D4"/>
    <mergeCell ref="A5:D5"/>
    <mergeCell ref="A6:D6"/>
    <mergeCell ref="A7:D7"/>
  </mergeCells>
  <pageMargins left="0.7" right="0.7" top="0.75" bottom="0.75" header="0.3" footer="0.3"/>
  <pageSetup paperSize="9" scale="77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Прил. 2 Форма 6</vt:lpstr>
      <vt:lpstr>'Прил. 2 Форма 6'!sub_2001</vt:lpstr>
      <vt:lpstr>'Прил. 2 Форма 6'!sub_2006</vt:lpstr>
      <vt:lpstr>'Прил. 2 Форма 6'!sub_2024</vt:lpstr>
      <vt:lpstr>'Прил. 2 Форма 6'!sub_2033</vt:lpstr>
      <vt:lpstr>'Прил. 2 Форма 6'!sub_2061</vt:lpstr>
    </vt:vector>
  </TitlesOfParts>
  <Company>АО "Газпром газораспределение Дальний Восток"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Пиван Вячеслав Александрович</dc:creator>
  <cp:lastModifiedBy>Грешная Наталья Юрьевна</cp:lastModifiedBy>
  <cp:lastPrinted>2019-03-28T01:43:49Z</cp:lastPrinted>
  <dcterms:created xsi:type="dcterms:W3CDTF">2019-03-05T04:02:30Z</dcterms:created>
  <dcterms:modified xsi:type="dcterms:W3CDTF">2019-03-28T01:46:56Z</dcterms:modified>
</cp:coreProperties>
</file>